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9EA6CE7-626C-4F01-8718-57D3E88E2E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 Pas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8" l="1"/>
  <c r="N100" i="8"/>
  <c r="O100" i="8"/>
  <c r="P100" i="8"/>
  <c r="Q100" i="8"/>
  <c r="R100" i="8"/>
  <c r="S100" i="8"/>
  <c r="T100" i="8"/>
  <c r="U100" i="8"/>
  <c r="L100" i="8"/>
  <c r="M83" i="8"/>
  <c r="N83" i="8"/>
  <c r="O83" i="8"/>
  <c r="P83" i="8"/>
  <c r="Q83" i="8"/>
  <c r="R83" i="8"/>
  <c r="S83" i="8"/>
  <c r="T83" i="8"/>
  <c r="U83" i="8"/>
  <c r="L83" i="8"/>
  <c r="M84" i="8" l="1"/>
  <c r="N84" i="8"/>
  <c r="O84" i="8"/>
  <c r="P84" i="8"/>
  <c r="Q84" i="8"/>
  <c r="R84" i="8"/>
  <c r="S84" i="8"/>
  <c r="T84" i="8"/>
  <c r="U84" i="8"/>
  <c r="M85" i="8"/>
  <c r="N85" i="8"/>
  <c r="O85" i="8"/>
  <c r="P85" i="8"/>
  <c r="Q85" i="8"/>
  <c r="R85" i="8"/>
  <c r="S85" i="8"/>
  <c r="T85" i="8"/>
  <c r="U85" i="8"/>
  <c r="M86" i="8"/>
  <c r="N86" i="8"/>
  <c r="O86" i="8"/>
  <c r="P86" i="8"/>
  <c r="Q86" i="8"/>
  <c r="R86" i="8"/>
  <c r="S86" i="8"/>
  <c r="T86" i="8"/>
  <c r="U86" i="8"/>
  <c r="M87" i="8"/>
  <c r="N87" i="8"/>
  <c r="O87" i="8"/>
  <c r="P87" i="8"/>
  <c r="Q87" i="8"/>
  <c r="R87" i="8"/>
  <c r="S87" i="8"/>
  <c r="T87" i="8"/>
  <c r="U87" i="8"/>
  <c r="L87" i="8"/>
  <c r="L86" i="8"/>
  <c r="L85" i="8"/>
  <c r="L84" i="8"/>
  <c r="U94" i="8" l="1"/>
  <c r="T95" i="8"/>
  <c r="S94" i="8"/>
  <c r="R95" i="8"/>
  <c r="Q94" i="8"/>
  <c r="P95" i="8"/>
  <c r="O94" i="8"/>
  <c r="O93" i="8"/>
  <c r="N96" i="8"/>
  <c r="N95" i="8"/>
  <c r="N94" i="8"/>
  <c r="N93" i="8"/>
  <c r="M96" i="8"/>
  <c r="M95" i="8"/>
  <c r="M93" i="8"/>
  <c r="M92" i="8"/>
  <c r="L94" i="8"/>
  <c r="L93" i="8"/>
  <c r="N89" i="8"/>
  <c r="N92" i="8"/>
  <c r="P92" i="8"/>
  <c r="Q92" i="8"/>
  <c r="R92" i="8"/>
  <c r="S92" i="8"/>
  <c r="T92" i="8"/>
  <c r="U92" i="8"/>
  <c r="P93" i="8"/>
  <c r="Q93" i="8"/>
  <c r="R93" i="8"/>
  <c r="S93" i="8"/>
  <c r="T93" i="8"/>
  <c r="U93" i="8"/>
  <c r="M94" i="8"/>
  <c r="P94" i="8"/>
  <c r="R94" i="8"/>
  <c r="T94" i="8"/>
  <c r="O95" i="8"/>
  <c r="Q95" i="8"/>
  <c r="S95" i="8"/>
  <c r="U95" i="8"/>
  <c r="O96" i="8"/>
  <c r="P96" i="8"/>
  <c r="Q96" i="8"/>
  <c r="R96" i="8"/>
  <c r="S96" i="8"/>
  <c r="T96" i="8"/>
  <c r="U96" i="8"/>
  <c r="L96" i="8"/>
  <c r="L95" i="8"/>
  <c r="L92" i="8"/>
  <c r="L89" i="8" l="1"/>
  <c r="U98" i="8"/>
  <c r="U89" i="8"/>
  <c r="T98" i="8"/>
  <c r="T89" i="8"/>
  <c r="S98" i="8"/>
  <c r="S89" i="8"/>
  <c r="R98" i="8"/>
  <c r="R89" i="8"/>
  <c r="Q98" i="8"/>
  <c r="Q89" i="8"/>
  <c r="P98" i="8"/>
  <c r="P89" i="8"/>
  <c r="O89" i="8"/>
  <c r="O92" i="8"/>
  <c r="O98" i="8" s="1"/>
  <c r="N98" i="8"/>
  <c r="M89" i="8"/>
  <c r="M98" i="8"/>
  <c r="L98" i="8"/>
</calcChain>
</file>

<file path=xl/sharedStrings.xml><?xml version="1.0" encoding="utf-8"?>
<sst xmlns="http://schemas.openxmlformats.org/spreadsheetml/2006/main" count="1382" uniqueCount="309">
  <si>
    <t>Timestamp</t>
  </si>
  <si>
    <t>Preposition</t>
  </si>
  <si>
    <t>Name of the candidate</t>
  </si>
  <si>
    <t>Course completed from I.P.E.R.</t>
  </si>
  <si>
    <t>Year of passing the course from I.P.E.R.</t>
  </si>
  <si>
    <t>Current Status</t>
  </si>
  <si>
    <t>Name of the organization in which currently working / studying</t>
  </si>
  <si>
    <t>Current Designation</t>
  </si>
  <si>
    <t>WhatsApp number</t>
  </si>
  <si>
    <t>Alternate mobile number (for Voice call), if any</t>
  </si>
  <si>
    <t>E-mail Id</t>
  </si>
  <si>
    <t>Rate the Curriculum/Syllabus studied by you at your time, on the following points. [Rate the curriculum in relation to your current professional standards / job]</t>
  </si>
  <si>
    <t>Rate the Curriculum/Syllabus studied by you at your time, on the following points. [Rate the skills acquired from the curriculum to face industry challenges / requirements]</t>
  </si>
  <si>
    <t>Rate the Curriculum/Syllabus studied by you at your time, on the following points. [Rate the design of the course during your time in terms of extra learning or self learning]</t>
  </si>
  <si>
    <t>Rate the Curriculum/Syllabus studied by you at your time, on the following points. [Rate the competence and support offered by the teachers in achieving curriculum objectives]</t>
  </si>
  <si>
    <t>Rate the Curriculum/Syllabus studied by you at your time, on the following points. [When you compare yourself with your peers from other institutions, how do you feel that you get the best of all facilities at IPER?]</t>
  </si>
  <si>
    <t>Rate the Curriculum/Syllabus studied by you at your time, on the following points. [How do u rate the learning values inculcated (in terms of skills, concepts, knowledge, analytical abilities) in you at IPER?]</t>
  </si>
  <si>
    <t>Rate the Curriculum/Syllabus studied by you at your time, on the following points. [How do you rate the learning experience in terms of their relevance to the real-life application?]</t>
  </si>
  <si>
    <t>Rate the Curriculum/Syllabus studied by you at your time, on the following points. [Have you learned at IPER, THE ability to work in Team?]</t>
  </si>
  <si>
    <t>Rate the Curriculum/Syllabus studied by you at your time, on the following points. [Rate the syllabus studied by you made you aware about industry standards/ regulatory standards]</t>
  </si>
  <si>
    <t>Rate the Curriculum/Syllabus studied by you at your time, on the following points. [Rate the curriculum studied by you in respect of sufficiency to analyse the problems and to give solutions.]</t>
  </si>
  <si>
    <t>Your Suggestions (If Any)</t>
  </si>
  <si>
    <t>Date of feedback submission</t>
  </si>
  <si>
    <t>Good</t>
  </si>
  <si>
    <t>Excellent</t>
  </si>
  <si>
    <t>Very Good</t>
  </si>
  <si>
    <t>Average</t>
  </si>
  <si>
    <t>Below Average</t>
  </si>
  <si>
    <t>COUNT</t>
  </si>
  <si>
    <t>SUM</t>
  </si>
  <si>
    <t>POINTS</t>
  </si>
  <si>
    <t>AVG</t>
  </si>
  <si>
    <t>Mr.</t>
  </si>
  <si>
    <t>B. Pharm.</t>
  </si>
  <si>
    <t>Pursuing higher study</t>
  </si>
  <si>
    <t>Na</t>
  </si>
  <si>
    <t>Miss.</t>
  </si>
  <si>
    <t>M. Pharm.</t>
  </si>
  <si>
    <t>Not working</t>
  </si>
  <si>
    <t>NA</t>
  </si>
  <si>
    <t>Student</t>
  </si>
  <si>
    <t>Mrs.</t>
  </si>
  <si>
    <t>Working</t>
  </si>
  <si>
    <t>No</t>
  </si>
  <si>
    <t>N/A</t>
  </si>
  <si>
    <t>Lecturer</t>
  </si>
  <si>
    <t>Business</t>
  </si>
  <si>
    <t>Students</t>
  </si>
  <si>
    <t>MBA</t>
  </si>
  <si>
    <t>IPER</t>
  </si>
  <si>
    <t>Assistant Professor</t>
  </si>
  <si>
    <t>10/19/2023 15:28:14</t>
  </si>
  <si>
    <t>Rishika Ravindra Gadekar</t>
  </si>
  <si>
    <t>rishikagadekar9595@gmail.com</t>
  </si>
  <si>
    <t>10/19/2023</t>
  </si>
  <si>
    <t>10/19/2023 15:30:11</t>
  </si>
  <si>
    <t>Rida kaisar ali saiyad</t>
  </si>
  <si>
    <t>priyadarshini JL college of pharmacy ,Nagpur</t>
  </si>
  <si>
    <t>ridasaiyad2@gmail.com</t>
  </si>
  <si>
    <t>Great experience</t>
  </si>
  <si>
    <t>10/19/2023 15:31:20</t>
  </si>
  <si>
    <t>Khushbu Chandrashekhar Nannaware</t>
  </si>
  <si>
    <t>Bizlions Pvt. Ltd., Delhi</t>
  </si>
  <si>
    <t>khushbunannaware2000@gmail.com</t>
  </si>
  <si>
    <t>2.40 Lac</t>
  </si>
  <si>
    <t>10/19/2023 15:32:01</t>
  </si>
  <si>
    <t>Srujal Ravindra Lanjewar</t>
  </si>
  <si>
    <t>Clini research launch Hyderabad</t>
  </si>
  <si>
    <t>Srujjulanjewar@gmail.com</t>
  </si>
  <si>
    <t>10/19/2023 15:35:18</t>
  </si>
  <si>
    <t>Minal Urkuda Gondhale</t>
  </si>
  <si>
    <t>Clinilaunch Research Institute Hyderabad</t>
  </si>
  <si>
    <t>minalgondhale35@gmail.com</t>
  </si>
  <si>
    <t>Best Institute for the professional as well as personal growth.
Gain huge knowledge.</t>
  </si>
  <si>
    <t>10/19/2023 15:47:28</t>
  </si>
  <si>
    <t>Vaibhav Sudhir Admane</t>
  </si>
  <si>
    <t>vaibhav.admane18@gmail.com</t>
  </si>
  <si>
    <t>10/19/2023 16:00:52</t>
  </si>
  <si>
    <t>Aayushi Shashank Pandey</t>
  </si>
  <si>
    <t>National Institute Of Pharmaceutical Education and Research, Hyderabad</t>
  </si>
  <si>
    <t>pandeyaayushi937@gmail.com</t>
  </si>
  <si>
    <t>10/19/2023 16:02:13</t>
  </si>
  <si>
    <t>Monali Moreshwar Sawarbandhe</t>
  </si>
  <si>
    <t>Hitech college of pharmacy chandrapur</t>
  </si>
  <si>
    <t>Assistant professor</t>
  </si>
  <si>
    <t>monalisawarbandhe@gmail.com</t>
  </si>
  <si>
    <t>10/19/2023 16:11:31</t>
  </si>
  <si>
    <t>Purvesh MAHENDRA BOMKANTIWAR</t>
  </si>
  <si>
    <t>bomkantiwarpurvesh@gmail.com</t>
  </si>
  <si>
    <t>10/19/2023 16:12:41</t>
  </si>
  <si>
    <t>Shruti pramod Polshettiwar</t>
  </si>
  <si>
    <t>NIPER hyderabad</t>
  </si>
  <si>
    <t>shrutipolshettiwar@gmail.com</t>
  </si>
  <si>
    <t>10/19/2023 16:22:55</t>
  </si>
  <si>
    <t>Megha satish kosarkar</t>
  </si>
  <si>
    <t>Meghakosarkar123@gmail.com</t>
  </si>
  <si>
    <t>10/19/2023 16:30:42</t>
  </si>
  <si>
    <t>Sahil Diliprao Fating</t>
  </si>
  <si>
    <t>sahildilipfating@gmail.com</t>
  </si>
  <si>
    <t>10/19/2023 16:38:48</t>
  </si>
  <si>
    <t>Pradnya Kalyan Bagde</t>
  </si>
  <si>
    <t>Dr. R. G. Bhoyar Institute of pharmaceutical education and research, Wardha</t>
  </si>
  <si>
    <t>pradnyabagde671@gmail.com</t>
  </si>
  <si>
    <t>10/19/2023 17:17:45</t>
  </si>
  <si>
    <t>Govind Ganesh Dige</t>
  </si>
  <si>
    <t>ABCP SANGLI</t>
  </si>
  <si>
    <t>govinddige450@gmail.com</t>
  </si>
  <si>
    <t>Need more campus</t>
  </si>
  <si>
    <t>10/19/2023 17:18:03</t>
  </si>
  <si>
    <t>Pooja Arun Jaunjal</t>
  </si>
  <si>
    <t>Intas Pharmaceuticals (Biopharma Division)</t>
  </si>
  <si>
    <t>Trainee Executive</t>
  </si>
  <si>
    <t>poojapj1212@gmail.com</t>
  </si>
  <si>
    <t>10/19/2023 18:04:41</t>
  </si>
  <si>
    <t>Tanu Sunil tonpe</t>
  </si>
  <si>
    <t>tanutonpe922@gmail.com</t>
  </si>
  <si>
    <t>10/19/2023 18:07:18</t>
  </si>
  <si>
    <t>Vaishnavi Sunil Mhaske</t>
  </si>
  <si>
    <t>IKS health care,Navi Mumbai</t>
  </si>
  <si>
    <t>Jr.associate</t>
  </si>
  <si>
    <t>vaishnavi.mhaske2019@gmail.com</t>
  </si>
  <si>
    <t>10/19/2023 18:38:37</t>
  </si>
  <si>
    <t>Ashish Mahadeo Khobragade</t>
  </si>
  <si>
    <t>Manwatkar College of Pharmacy Ghodpeth (Chandrapur)</t>
  </si>
  <si>
    <t>hashish.khobragade96@gmail.com</t>
  </si>
  <si>
    <t>10/19/2023 19:14:16</t>
  </si>
  <si>
    <t>Mrudula Nilesh Dahake</t>
  </si>
  <si>
    <t>IPER, Borgaon (meghe)wardha</t>
  </si>
  <si>
    <t>Mpharm</t>
  </si>
  <si>
    <t>mrududahake10@gmail.com</t>
  </si>
  <si>
    <t>10/19/2023 20:00:32</t>
  </si>
  <si>
    <t>jitendra sunil sonwane</t>
  </si>
  <si>
    <t>jsonwane73@gmail.com</t>
  </si>
  <si>
    <t>10/19/2023 20:15:55</t>
  </si>
  <si>
    <t>Heena yakub sheikh</t>
  </si>
  <si>
    <t>University of greenwich, London</t>
  </si>
  <si>
    <t>heenasheikh7271@gmail.com</t>
  </si>
  <si>
    <t>10/19/2023 20:19:12</t>
  </si>
  <si>
    <t>Rutuja Vijay Purnekar</t>
  </si>
  <si>
    <t>rutujapurnekar8@gmail.com</t>
  </si>
  <si>
    <t>10/19/2023 20:29:38</t>
  </si>
  <si>
    <t>Sanskruti Nitin Sarode</t>
  </si>
  <si>
    <t>National Institute Of Pharmaceutical Education And Research, Hyderabad</t>
  </si>
  <si>
    <t>sansarode01@gmail.com</t>
  </si>
  <si>
    <t>10/19/2023 20:32:48</t>
  </si>
  <si>
    <t>Shantanu Vilasrao Wake</t>
  </si>
  <si>
    <t>Institute of pharmacy and research,Badnera , Amaravati</t>
  </si>
  <si>
    <t>shantanuwake25@gmail.com</t>
  </si>
  <si>
    <t>10/19/2023 21:31:51</t>
  </si>
  <si>
    <t>Rahi Rajesh Sangole</t>
  </si>
  <si>
    <t>Medical</t>
  </si>
  <si>
    <t>Rahisangole34@gmail.com</t>
  </si>
  <si>
    <t xml:space="preserve">No
</t>
  </si>
  <si>
    <t>10/19/2023 21:56:52</t>
  </si>
  <si>
    <t>Nayna Sheshrao Bhoyar</t>
  </si>
  <si>
    <t>Government college of pharmacy Amravati</t>
  </si>
  <si>
    <t>naynabhoyar25@gmail.com</t>
  </si>
  <si>
    <t>10/19/2023 22:45:06</t>
  </si>
  <si>
    <t>Shivali Deepak Lidbe</t>
  </si>
  <si>
    <t>sdlidbe@gmail.com</t>
  </si>
  <si>
    <t>10/20/2023 8:43:33</t>
  </si>
  <si>
    <t>Vanshika Girdhari Ahuja</t>
  </si>
  <si>
    <t>Rc patel</t>
  </si>
  <si>
    <t>vanshikaahuja124@gmail.com</t>
  </si>
  <si>
    <t>10/20/2023</t>
  </si>
  <si>
    <t>10/20/2023 12:10:37</t>
  </si>
  <si>
    <t>Nikhita Pandurang Uike</t>
  </si>
  <si>
    <t>nikkiuike@gmail.com</t>
  </si>
  <si>
    <t>10/20/2023 12:46:10</t>
  </si>
  <si>
    <t>Tejas Ashok Khopde</t>
  </si>
  <si>
    <t>tejaskhopde@gmail.com</t>
  </si>
  <si>
    <t>Please provide industrial visit or training and placement.</t>
  </si>
  <si>
    <t>10/20/2023 13:52:57</t>
  </si>
  <si>
    <t>Vaishnavi Devidas Madwe</t>
  </si>
  <si>
    <t>R C PATEL COLLEGE OF PHARMACY SHIRPUR</t>
  </si>
  <si>
    <t>M PHARM STUDENT</t>
  </si>
  <si>
    <t>vaishnavimadwe@gmail.com</t>
  </si>
  <si>
    <t>10/20/2023 16:05:16</t>
  </si>
  <si>
    <t>Supriya Ganesh Maldhure</t>
  </si>
  <si>
    <t>Institute of pharmaceutical education and research wardha</t>
  </si>
  <si>
    <t>supriyamaldhure111@gmail.com</t>
  </si>
  <si>
    <t>10/21/2023 12:42:23</t>
  </si>
  <si>
    <t>Krutuja Vilas patil</t>
  </si>
  <si>
    <t>krutujapatil9860@gmail.com</t>
  </si>
  <si>
    <t>10/21/2023</t>
  </si>
  <si>
    <t>10/21/2023 12:44:43</t>
  </si>
  <si>
    <t>Nishigandha Gajanan Vaidya</t>
  </si>
  <si>
    <t>Optum</t>
  </si>
  <si>
    <t>Trainee medical coder</t>
  </si>
  <si>
    <t>vaidyanishigandha52@gmail.com</t>
  </si>
  <si>
    <t>10/21/2023 12:44:52</t>
  </si>
  <si>
    <t>Astha padmakar sute</t>
  </si>
  <si>
    <t>Niper Hyderabad</t>
  </si>
  <si>
    <t>asthasute6@gmail.com</t>
  </si>
  <si>
    <t>10/21/2023 12:45:48</t>
  </si>
  <si>
    <t>Gayatri D Deshmukh</t>
  </si>
  <si>
    <t>gayatridd01@gmail.com</t>
  </si>
  <si>
    <t>10/21/2023 12:47:31</t>
  </si>
  <si>
    <t>Priyanka Jayant Lunge</t>
  </si>
  <si>
    <t>ICRI University</t>
  </si>
  <si>
    <t>lungepriyanka25@gmail.com</t>
  </si>
  <si>
    <t>10/21/2023 12:49:37</t>
  </si>
  <si>
    <t>Tejaswini Vishnudas Durge</t>
  </si>
  <si>
    <t>Department Of Pharmaceutical Science , Rashtrasant Tukadoji Maharaj Nagpur University</t>
  </si>
  <si>
    <t>M.pharmacy ( Pharmaceutics )</t>
  </si>
  <si>
    <t>tejaswinidurge362001@gmail.com</t>
  </si>
  <si>
    <t>10/21/2023 12:51:25</t>
  </si>
  <si>
    <t>Ujjwal Jivanrao Gakhare</t>
  </si>
  <si>
    <t>ujjwalgakhare@gmail.com</t>
  </si>
  <si>
    <t>10/21/2023 12:51:28</t>
  </si>
  <si>
    <t>Tayyaba Sabir Ali</t>
  </si>
  <si>
    <t>Dr RGB IPER, Wardha</t>
  </si>
  <si>
    <t>tayyabaali41098@gmail.com</t>
  </si>
  <si>
    <t>10/21/2023 12:51:52</t>
  </si>
  <si>
    <t>Gayatri Vilasrao Ingole</t>
  </si>
  <si>
    <t>gayatriingole20@gmail.com</t>
  </si>
  <si>
    <t>10/21/2023 12:52:07</t>
  </si>
  <si>
    <t>Saikumar Ramlu Bomakantiwar</t>
  </si>
  <si>
    <t>saikumar2510199@gmail.com</t>
  </si>
  <si>
    <t>10/21/2023 12:57:32</t>
  </si>
  <si>
    <t>Tushar Naresh Gajbhiye</t>
  </si>
  <si>
    <t>Studying</t>
  </si>
  <si>
    <t>Studying for exams</t>
  </si>
  <si>
    <t>007.tushargajbhiye@gmail.com</t>
  </si>
  <si>
    <t>10/21/2023 13:06:58</t>
  </si>
  <si>
    <t>Shubhanshu Ashtankar</t>
  </si>
  <si>
    <t>Syneos Health</t>
  </si>
  <si>
    <t>Medical Writer</t>
  </si>
  <si>
    <t>shubhanshu.ashtankar@gmail.com</t>
  </si>
  <si>
    <t>NO</t>
  </si>
  <si>
    <t>10/21/2023 13:09:00</t>
  </si>
  <si>
    <t>Anshul Moreshwar Lode</t>
  </si>
  <si>
    <t>amlode4@gmail.com</t>
  </si>
  <si>
    <t>10/21/2023 13:15:31</t>
  </si>
  <si>
    <t>Kunal nivrutti sathe</t>
  </si>
  <si>
    <t>Pfleger health care ltd</t>
  </si>
  <si>
    <t>Field sales officer</t>
  </si>
  <si>
    <t>kunalsathe2017@gmail.com</t>
  </si>
  <si>
    <t>10/21/2023 13:25:29</t>
  </si>
  <si>
    <t>Ashitosh shankarrao kambale</t>
  </si>
  <si>
    <t>ashkamble124@gmail.com</t>
  </si>
  <si>
    <t>10/21/2023 13:29:52</t>
  </si>
  <si>
    <t>Apurva Gopalrao Ijapure</t>
  </si>
  <si>
    <t>apurvaijapure1999@gmail.com</t>
  </si>
  <si>
    <t>10/21/2023 13:48:09</t>
  </si>
  <si>
    <t>Dhiraj sambaji Borkar</t>
  </si>
  <si>
    <t>Iper wardha</t>
  </si>
  <si>
    <t>dhirajborkar223@gmail.com</t>
  </si>
  <si>
    <t>10/21/2023 13:49:09</t>
  </si>
  <si>
    <t>Mohit Abhayrao Gede</t>
  </si>
  <si>
    <t>mohitgede8@gmail.com</t>
  </si>
  <si>
    <t>10/21/2023 13:50:52</t>
  </si>
  <si>
    <t>Vaishnavi Suresh Himane</t>
  </si>
  <si>
    <t>himanevaishnavi@gmail.com</t>
  </si>
  <si>
    <t>10/21/2023 14:09:34</t>
  </si>
  <si>
    <t>Bhagyashri shankarrao Misal</t>
  </si>
  <si>
    <t>bhagyashrimisal2@gmail.com</t>
  </si>
  <si>
    <t>10/21/2023 14:36:02</t>
  </si>
  <si>
    <t>Brigmohan Suresh Sagane</t>
  </si>
  <si>
    <t>NSPM college of pharmacy, Darwha</t>
  </si>
  <si>
    <t>brigmohansagane123@gmail.com</t>
  </si>
  <si>
    <t>10/21/2023 14:40:23</t>
  </si>
  <si>
    <t>Vaishnavi Shankar Gharat</t>
  </si>
  <si>
    <t>vgharat2001@gmail.com</t>
  </si>
  <si>
    <t>10/21/2023 14:44:05</t>
  </si>
  <si>
    <t>Sharayu Satish Zore</t>
  </si>
  <si>
    <t>sharayuszore06@gmail.com</t>
  </si>
  <si>
    <t>10/21/2023 14:50:37</t>
  </si>
  <si>
    <t>Devyani Umesh Vaitage</t>
  </si>
  <si>
    <t>Institute of pharmaceutical education and Research borgaon meghe wardha</t>
  </si>
  <si>
    <t>devyanivaitage@gmail.com</t>
  </si>
  <si>
    <t>10/21/2023 14:54:53</t>
  </si>
  <si>
    <t>Suman Umashankar Verma</t>
  </si>
  <si>
    <t>addy.suman007@gmail.com</t>
  </si>
  <si>
    <t>10/21/2023 15:04:14</t>
  </si>
  <si>
    <t>Manthan Vilas Gayakwad</t>
  </si>
  <si>
    <t>manthangayakwad01@gmail.com</t>
  </si>
  <si>
    <t>10/21/2023 15:09:14</t>
  </si>
  <si>
    <t>Meghana Prakash Chavhan</t>
  </si>
  <si>
    <t>Agnihotri College of Pharmacy,wardha</t>
  </si>
  <si>
    <t>chavhanmeghana29@gmail.com</t>
  </si>
  <si>
    <t>10/21/2023 16:08:54</t>
  </si>
  <si>
    <t>Aarti Sanjay Butale</t>
  </si>
  <si>
    <t>butaleaarti@gmail.com</t>
  </si>
  <si>
    <t>10/21/2023 17:53:33</t>
  </si>
  <si>
    <t>Riya Mahendra Lokhande</t>
  </si>
  <si>
    <t>riyalokhande97@gmail.com</t>
  </si>
  <si>
    <t>10/22/2023 6:38:07</t>
  </si>
  <si>
    <t>Mampi manik biswas</t>
  </si>
  <si>
    <t>mampibiswas757@gmail.com</t>
  </si>
  <si>
    <t>10/22/2023</t>
  </si>
  <si>
    <t>10/22/2023 9:55:21</t>
  </si>
  <si>
    <t>Amisha Rajesh Ghuge</t>
  </si>
  <si>
    <t>Modern Education society, Modern College of pharmacy,Moshi,Pune</t>
  </si>
  <si>
    <t>amisha.ghuge30@gmail.com</t>
  </si>
  <si>
    <t>Aakanksha Abhay Kothiwan</t>
  </si>
  <si>
    <t>Agnihotri college of pharmacy</t>
  </si>
  <si>
    <t>aakankshakothiwan@gmail.com</t>
  </si>
  <si>
    <t>NIPER ,Hyderabad</t>
  </si>
  <si>
    <t>STUDENT</t>
  </si>
  <si>
    <t>Prafulkumar Rajeshkumar Rawal</t>
  </si>
  <si>
    <t>QualiFacts</t>
  </si>
  <si>
    <t>Technical Writer 2</t>
  </si>
  <si>
    <t>Impraful23@gmail.com</t>
  </si>
  <si>
    <t>Aparna Shree</t>
  </si>
  <si>
    <t>Maharshi Markandeshwar University,Mullana, Ambala</t>
  </si>
  <si>
    <t>aparnamisra703@gmail.com</t>
  </si>
  <si>
    <t>Please provide industrial tour and good placement.</t>
  </si>
  <si>
    <t>Improve the teaching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</si>
</sst>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2" borderId="0" xfId="0" applyFill="1"/>
    <xf numFmtId="22" fontId="0" fillId="0" borderId="0" xfId="0" applyNumberFormat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tabSelected="1" topLeftCell="J79" workbookViewId="0">
      <selection activeCell="V92" sqref="V92"/>
    </sheetView>
  </sheetViews>
  <sheetFormatPr defaultRowHeight="14.4" x14ac:dyDescent="0.3"/>
  <cols>
    <col min="1" max="1" width="19" customWidth="1"/>
    <col min="2" max="2" width="6.33203125" customWidth="1"/>
    <col min="3" max="3" width="32" customWidth="1"/>
    <col min="4" max="4" width="11" customWidth="1"/>
    <col min="5" max="5" width="6.88671875" customWidth="1"/>
    <col min="6" max="6" width="23.109375" customWidth="1"/>
    <col min="7" max="7" width="35.44140625" customWidth="1"/>
    <col min="8" max="8" width="19.6640625" customWidth="1"/>
    <col min="9" max="9" width="12.109375" customWidth="1"/>
    <col min="10" max="10" width="12.33203125" customWidth="1"/>
    <col min="11" max="11" width="33.44140625" customWidth="1"/>
    <col min="12" max="12" width="11.5546875" customWidth="1"/>
    <col min="13" max="21" width="12.44140625" customWidth="1"/>
    <col min="22" max="22" width="31.44140625" customWidth="1"/>
    <col min="23" max="23" width="11.109375" customWidth="1"/>
  </cols>
  <sheetData>
    <row r="1" spans="1:2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4" x14ac:dyDescent="0.3">
      <c r="A2" t="s">
        <v>51</v>
      </c>
      <c r="B2" t="s">
        <v>36</v>
      </c>
      <c r="C2" t="s">
        <v>52</v>
      </c>
      <c r="D2" t="s">
        <v>33</v>
      </c>
      <c r="E2">
        <v>2023</v>
      </c>
      <c r="F2" t="s">
        <v>38</v>
      </c>
      <c r="G2" t="s">
        <v>44</v>
      </c>
      <c r="H2" t="s">
        <v>44</v>
      </c>
      <c r="I2">
        <v>9921950575</v>
      </c>
      <c r="K2" t="s">
        <v>53</v>
      </c>
      <c r="L2" t="s">
        <v>25</v>
      </c>
      <c r="M2" t="s">
        <v>25</v>
      </c>
      <c r="N2" t="s">
        <v>23</v>
      </c>
      <c r="O2" t="s">
        <v>25</v>
      </c>
      <c r="P2" t="s">
        <v>25</v>
      </c>
      <c r="Q2" t="s">
        <v>25</v>
      </c>
      <c r="R2" t="s">
        <v>25</v>
      </c>
      <c r="S2" t="s">
        <v>25</v>
      </c>
      <c r="T2" t="s">
        <v>25</v>
      </c>
      <c r="U2" t="s">
        <v>25</v>
      </c>
      <c r="W2" t="s">
        <v>54</v>
      </c>
    </row>
    <row r="3" spans="1:24" x14ac:dyDescent="0.3">
      <c r="A3" t="s">
        <v>55</v>
      </c>
      <c r="B3" t="s">
        <v>36</v>
      </c>
      <c r="C3" t="s">
        <v>56</v>
      </c>
      <c r="D3" t="s">
        <v>33</v>
      </c>
      <c r="E3">
        <v>2023</v>
      </c>
      <c r="F3" t="s">
        <v>34</v>
      </c>
      <c r="G3" t="s">
        <v>57</v>
      </c>
      <c r="H3" t="s">
        <v>40</v>
      </c>
      <c r="I3">
        <v>8421218353</v>
      </c>
      <c r="J3">
        <v>8421218353</v>
      </c>
      <c r="K3" t="s">
        <v>58</v>
      </c>
      <c r="L3" t="s">
        <v>25</v>
      </c>
      <c r="M3" t="s">
        <v>25</v>
      </c>
      <c r="N3" t="s">
        <v>25</v>
      </c>
      <c r="O3" t="s">
        <v>25</v>
      </c>
      <c r="P3" t="s">
        <v>25</v>
      </c>
      <c r="Q3" t="s">
        <v>25</v>
      </c>
      <c r="R3" t="s">
        <v>23</v>
      </c>
      <c r="S3" t="s">
        <v>24</v>
      </c>
      <c r="T3" t="s">
        <v>25</v>
      </c>
      <c r="U3" t="s">
        <v>24</v>
      </c>
      <c r="V3" t="s">
        <v>59</v>
      </c>
      <c r="W3" t="s">
        <v>54</v>
      </c>
    </row>
    <row r="4" spans="1:24" x14ac:dyDescent="0.3">
      <c r="A4" t="s">
        <v>60</v>
      </c>
      <c r="B4" t="s">
        <v>36</v>
      </c>
      <c r="C4" t="s">
        <v>61</v>
      </c>
      <c r="D4" t="s">
        <v>33</v>
      </c>
      <c r="E4">
        <v>2023</v>
      </c>
      <c r="F4" t="s">
        <v>42</v>
      </c>
      <c r="G4" t="s">
        <v>62</v>
      </c>
      <c r="H4" t="s">
        <v>40</v>
      </c>
      <c r="I4">
        <v>9028536630</v>
      </c>
      <c r="J4">
        <v>9960642597</v>
      </c>
      <c r="K4" t="s">
        <v>63</v>
      </c>
      <c r="L4" t="s">
        <v>24</v>
      </c>
      <c r="M4" t="s">
        <v>25</v>
      </c>
      <c r="N4" t="s">
        <v>25</v>
      </c>
      <c r="O4" t="s">
        <v>24</v>
      </c>
      <c r="P4" t="s">
        <v>24</v>
      </c>
      <c r="Q4" t="s">
        <v>25</v>
      </c>
      <c r="R4" t="s">
        <v>25</v>
      </c>
      <c r="S4" t="s">
        <v>25</v>
      </c>
      <c r="T4" t="s">
        <v>25</v>
      </c>
      <c r="U4" t="s">
        <v>25</v>
      </c>
      <c r="V4" t="s">
        <v>39</v>
      </c>
      <c r="W4" t="s">
        <v>54</v>
      </c>
      <c r="X4" t="s">
        <v>64</v>
      </c>
    </row>
    <row r="5" spans="1:24" x14ac:dyDescent="0.3">
      <c r="A5" t="s">
        <v>65</v>
      </c>
      <c r="B5" t="s">
        <v>32</v>
      </c>
      <c r="C5" t="s">
        <v>66</v>
      </c>
      <c r="D5" t="s">
        <v>37</v>
      </c>
      <c r="E5">
        <v>2023</v>
      </c>
      <c r="F5" t="s">
        <v>34</v>
      </c>
      <c r="G5" t="s">
        <v>67</v>
      </c>
      <c r="H5" t="s">
        <v>40</v>
      </c>
      <c r="I5">
        <v>7038201929</v>
      </c>
      <c r="J5">
        <v>8208068413</v>
      </c>
      <c r="K5" t="s">
        <v>68</v>
      </c>
      <c r="L5" t="s">
        <v>24</v>
      </c>
      <c r="M5" t="s">
        <v>24</v>
      </c>
      <c r="N5" t="s">
        <v>25</v>
      </c>
      <c r="O5" t="s">
        <v>24</v>
      </c>
      <c r="P5" t="s">
        <v>24</v>
      </c>
      <c r="Q5" t="s">
        <v>25</v>
      </c>
      <c r="R5" t="s">
        <v>24</v>
      </c>
      <c r="S5" t="s">
        <v>24</v>
      </c>
      <c r="T5" t="s">
        <v>24</v>
      </c>
      <c r="U5" t="s">
        <v>24</v>
      </c>
      <c r="V5" t="s">
        <v>39</v>
      </c>
      <c r="W5" t="s">
        <v>54</v>
      </c>
    </row>
    <row r="6" spans="1:24" ht="43.2" x14ac:dyDescent="0.3">
      <c r="A6" t="s">
        <v>69</v>
      </c>
      <c r="B6" t="s">
        <v>36</v>
      </c>
      <c r="C6" t="s">
        <v>70</v>
      </c>
      <c r="D6" t="s">
        <v>37</v>
      </c>
      <c r="E6">
        <v>2023</v>
      </c>
      <c r="F6" t="s">
        <v>34</v>
      </c>
      <c r="G6" t="s">
        <v>71</v>
      </c>
      <c r="H6" t="s">
        <v>40</v>
      </c>
      <c r="I6">
        <v>8007532292</v>
      </c>
      <c r="J6">
        <v>918766739321</v>
      </c>
      <c r="K6" t="s">
        <v>72</v>
      </c>
      <c r="L6" t="s">
        <v>25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  <c r="R6" t="s">
        <v>24</v>
      </c>
      <c r="S6" t="s">
        <v>24</v>
      </c>
      <c r="T6" t="s">
        <v>24</v>
      </c>
      <c r="U6" t="s">
        <v>24</v>
      </c>
      <c r="V6" s="1" t="s">
        <v>73</v>
      </c>
      <c r="W6" t="s">
        <v>54</v>
      </c>
    </row>
    <row r="7" spans="1:24" x14ac:dyDescent="0.3">
      <c r="A7" t="s">
        <v>74</v>
      </c>
      <c r="B7" t="s">
        <v>32</v>
      </c>
      <c r="C7" t="s">
        <v>75</v>
      </c>
      <c r="D7" t="s">
        <v>33</v>
      </c>
      <c r="E7">
        <v>2023</v>
      </c>
      <c r="F7" t="s">
        <v>38</v>
      </c>
      <c r="G7" t="s">
        <v>39</v>
      </c>
      <c r="H7" t="s">
        <v>39</v>
      </c>
      <c r="I7">
        <v>9112348174</v>
      </c>
      <c r="K7" t="s">
        <v>76</v>
      </c>
      <c r="L7" t="s">
        <v>23</v>
      </c>
      <c r="M7" t="s">
        <v>23</v>
      </c>
      <c r="N7" t="s">
        <v>23</v>
      </c>
      <c r="O7" t="s">
        <v>23</v>
      </c>
      <c r="P7" t="s">
        <v>23</v>
      </c>
      <c r="Q7" t="s">
        <v>23</v>
      </c>
      <c r="R7" t="s">
        <v>23</v>
      </c>
      <c r="S7" t="s">
        <v>23</v>
      </c>
      <c r="T7" t="s">
        <v>23</v>
      </c>
      <c r="U7" t="s">
        <v>23</v>
      </c>
      <c r="W7" t="s">
        <v>54</v>
      </c>
    </row>
    <row r="8" spans="1:24" x14ac:dyDescent="0.3">
      <c r="A8" t="s">
        <v>77</v>
      </c>
      <c r="B8" t="s">
        <v>36</v>
      </c>
      <c r="C8" t="s">
        <v>78</v>
      </c>
      <c r="D8" t="s">
        <v>33</v>
      </c>
      <c r="E8">
        <v>2023</v>
      </c>
      <c r="F8" t="s">
        <v>34</v>
      </c>
      <c r="G8" t="s">
        <v>79</v>
      </c>
      <c r="H8" t="s">
        <v>40</v>
      </c>
      <c r="I8">
        <v>7219645782</v>
      </c>
      <c r="J8">
        <v>9325893047</v>
      </c>
      <c r="K8" t="s">
        <v>80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  <c r="Q8" t="s">
        <v>24</v>
      </c>
      <c r="R8" t="s">
        <v>24</v>
      </c>
      <c r="S8" t="s">
        <v>24</v>
      </c>
      <c r="T8" t="s">
        <v>24</v>
      </c>
      <c r="U8" t="s">
        <v>24</v>
      </c>
      <c r="W8" t="s">
        <v>54</v>
      </c>
    </row>
    <row r="9" spans="1:24" x14ac:dyDescent="0.3">
      <c r="A9" t="s">
        <v>81</v>
      </c>
      <c r="B9" t="s">
        <v>36</v>
      </c>
      <c r="C9" t="s">
        <v>82</v>
      </c>
      <c r="D9" t="s">
        <v>37</v>
      </c>
      <c r="E9">
        <v>2023</v>
      </c>
      <c r="F9" t="s">
        <v>42</v>
      </c>
      <c r="G9" t="s">
        <v>83</v>
      </c>
      <c r="H9" t="s">
        <v>84</v>
      </c>
      <c r="I9">
        <v>9168595207</v>
      </c>
      <c r="K9" t="s">
        <v>85</v>
      </c>
      <c r="L9" t="s">
        <v>24</v>
      </c>
      <c r="M9" t="s">
        <v>25</v>
      </c>
      <c r="N9" t="s">
        <v>24</v>
      </c>
      <c r="O9" t="s">
        <v>24</v>
      </c>
      <c r="P9" t="s">
        <v>25</v>
      </c>
      <c r="Q9" t="s">
        <v>24</v>
      </c>
      <c r="R9" t="s">
        <v>24</v>
      </c>
      <c r="S9" t="s">
        <v>25</v>
      </c>
      <c r="T9" t="s">
        <v>24</v>
      </c>
      <c r="U9" t="s">
        <v>24</v>
      </c>
      <c r="V9" t="s">
        <v>43</v>
      </c>
      <c r="W9" t="s">
        <v>54</v>
      </c>
    </row>
    <row r="10" spans="1:24" x14ac:dyDescent="0.3">
      <c r="A10" t="s">
        <v>86</v>
      </c>
      <c r="B10" t="s">
        <v>32</v>
      </c>
      <c r="C10" t="s">
        <v>87</v>
      </c>
      <c r="D10" t="s">
        <v>33</v>
      </c>
      <c r="E10">
        <v>2023</v>
      </c>
      <c r="F10" t="s">
        <v>34</v>
      </c>
      <c r="G10" t="s">
        <v>48</v>
      </c>
      <c r="H10" t="s">
        <v>40</v>
      </c>
      <c r="I10">
        <v>7798195096</v>
      </c>
      <c r="J10">
        <v>17798195096</v>
      </c>
      <c r="K10" t="s">
        <v>88</v>
      </c>
      <c r="L10" t="s">
        <v>25</v>
      </c>
      <c r="M10" t="s">
        <v>25</v>
      </c>
      <c r="N10" t="s">
        <v>25</v>
      </c>
      <c r="O10" t="s">
        <v>25</v>
      </c>
      <c r="P10" t="s">
        <v>25</v>
      </c>
      <c r="Q10" t="s">
        <v>25</v>
      </c>
      <c r="R10" t="s">
        <v>25</v>
      </c>
      <c r="S10" t="s">
        <v>25</v>
      </c>
      <c r="T10" t="s">
        <v>25</v>
      </c>
      <c r="U10" t="s">
        <v>25</v>
      </c>
      <c r="V10" t="s">
        <v>39</v>
      </c>
      <c r="W10" t="s">
        <v>54</v>
      </c>
    </row>
    <row r="11" spans="1:24" x14ac:dyDescent="0.3">
      <c r="A11" t="s">
        <v>89</v>
      </c>
      <c r="B11" t="s">
        <v>36</v>
      </c>
      <c r="C11" t="s">
        <v>90</v>
      </c>
      <c r="D11" t="s">
        <v>33</v>
      </c>
      <c r="E11">
        <v>2023</v>
      </c>
      <c r="F11" t="s">
        <v>34</v>
      </c>
      <c r="G11" t="s">
        <v>91</v>
      </c>
      <c r="H11" t="s">
        <v>40</v>
      </c>
      <c r="I11">
        <v>9307929300</v>
      </c>
      <c r="K11" t="s">
        <v>92</v>
      </c>
      <c r="L11" t="s">
        <v>25</v>
      </c>
      <c r="M11" t="s">
        <v>25</v>
      </c>
      <c r="N11" t="s">
        <v>25</v>
      </c>
      <c r="O11" t="s">
        <v>25</v>
      </c>
      <c r="P11" t="s">
        <v>25</v>
      </c>
      <c r="Q11" t="s">
        <v>25</v>
      </c>
      <c r="R11" t="s">
        <v>25</v>
      </c>
      <c r="S11" t="s">
        <v>25</v>
      </c>
      <c r="T11" t="s">
        <v>25</v>
      </c>
      <c r="U11" t="s">
        <v>25</v>
      </c>
      <c r="W11" t="s">
        <v>54</v>
      </c>
    </row>
    <row r="12" spans="1:24" x14ac:dyDescent="0.3">
      <c r="A12" t="s">
        <v>93</v>
      </c>
      <c r="B12" t="s">
        <v>36</v>
      </c>
      <c r="C12" t="s">
        <v>94</v>
      </c>
      <c r="D12" t="s">
        <v>37</v>
      </c>
      <c r="E12">
        <v>2023</v>
      </c>
      <c r="F12" t="s">
        <v>38</v>
      </c>
      <c r="G12" t="s">
        <v>39</v>
      </c>
      <c r="H12" t="s">
        <v>39</v>
      </c>
      <c r="I12">
        <v>9595982286</v>
      </c>
      <c r="K12" t="s">
        <v>95</v>
      </c>
      <c r="L12" t="s">
        <v>25</v>
      </c>
      <c r="M12" t="s">
        <v>25</v>
      </c>
      <c r="N12" t="s">
        <v>25</v>
      </c>
      <c r="O12" t="s">
        <v>25</v>
      </c>
      <c r="P12" t="s">
        <v>25</v>
      </c>
      <c r="Q12" t="s">
        <v>25</v>
      </c>
      <c r="R12" t="s">
        <v>25</v>
      </c>
      <c r="S12" t="s">
        <v>25</v>
      </c>
      <c r="T12" t="s">
        <v>25</v>
      </c>
      <c r="U12" t="s">
        <v>25</v>
      </c>
      <c r="V12" t="s">
        <v>39</v>
      </c>
      <c r="W12" t="s">
        <v>54</v>
      </c>
    </row>
    <row r="13" spans="1:24" x14ac:dyDescent="0.3">
      <c r="A13" t="s">
        <v>96</v>
      </c>
      <c r="B13" t="s">
        <v>32</v>
      </c>
      <c r="C13" t="s">
        <v>97</v>
      </c>
      <c r="D13" t="s">
        <v>33</v>
      </c>
      <c r="E13">
        <v>2023</v>
      </c>
      <c r="F13" t="s">
        <v>38</v>
      </c>
      <c r="G13" t="s">
        <v>39</v>
      </c>
      <c r="H13" t="s">
        <v>39</v>
      </c>
      <c r="I13">
        <v>9579604176</v>
      </c>
      <c r="K13" t="s">
        <v>98</v>
      </c>
      <c r="L13" t="s">
        <v>24</v>
      </c>
      <c r="M13" t="s">
        <v>24</v>
      </c>
      <c r="N13" t="s">
        <v>24</v>
      </c>
      <c r="O13" t="s">
        <v>24</v>
      </c>
      <c r="P13" t="s">
        <v>24</v>
      </c>
      <c r="Q13" t="s">
        <v>24</v>
      </c>
      <c r="R13" t="s">
        <v>24</v>
      </c>
      <c r="S13" t="s">
        <v>24</v>
      </c>
      <c r="T13" t="s">
        <v>24</v>
      </c>
      <c r="U13" t="s">
        <v>24</v>
      </c>
      <c r="W13" t="s">
        <v>54</v>
      </c>
    </row>
    <row r="14" spans="1:24" x14ac:dyDescent="0.3">
      <c r="A14" t="s">
        <v>99</v>
      </c>
      <c r="B14" t="s">
        <v>36</v>
      </c>
      <c r="C14" t="s">
        <v>100</v>
      </c>
      <c r="D14" t="s">
        <v>37</v>
      </c>
      <c r="E14">
        <v>2023</v>
      </c>
      <c r="F14" t="s">
        <v>42</v>
      </c>
      <c r="G14" t="s">
        <v>101</v>
      </c>
      <c r="H14" t="s">
        <v>45</v>
      </c>
      <c r="I14">
        <v>7028423487</v>
      </c>
      <c r="J14">
        <v>9579662467</v>
      </c>
      <c r="K14" t="s">
        <v>102</v>
      </c>
      <c r="L14" t="s">
        <v>25</v>
      </c>
      <c r="M14" t="s">
        <v>25</v>
      </c>
      <c r="N14" t="s">
        <v>25</v>
      </c>
      <c r="O14" t="s">
        <v>25</v>
      </c>
      <c r="P14" t="s">
        <v>25</v>
      </c>
      <c r="Q14" t="s">
        <v>25</v>
      </c>
      <c r="R14" t="s">
        <v>25</v>
      </c>
      <c r="S14" t="s">
        <v>25</v>
      </c>
      <c r="T14" t="s">
        <v>25</v>
      </c>
      <c r="U14" t="s">
        <v>25</v>
      </c>
      <c r="W14" t="s">
        <v>54</v>
      </c>
    </row>
    <row r="15" spans="1:24" x14ac:dyDescent="0.3">
      <c r="A15" t="s">
        <v>103</v>
      </c>
      <c r="B15" t="s">
        <v>32</v>
      </c>
      <c r="C15" t="s">
        <v>104</v>
      </c>
      <c r="D15" t="s">
        <v>33</v>
      </c>
      <c r="E15">
        <v>2023</v>
      </c>
      <c r="F15" t="s">
        <v>34</v>
      </c>
      <c r="G15" t="s">
        <v>105</v>
      </c>
      <c r="H15" t="s">
        <v>40</v>
      </c>
      <c r="I15">
        <v>8787810136</v>
      </c>
      <c r="K15" t="s">
        <v>106</v>
      </c>
      <c r="L15" t="s">
        <v>24</v>
      </c>
      <c r="M15" t="s">
        <v>24</v>
      </c>
      <c r="N15" t="s">
        <v>24</v>
      </c>
      <c r="O15" t="s">
        <v>24</v>
      </c>
      <c r="P15" t="s">
        <v>24</v>
      </c>
      <c r="Q15" t="s">
        <v>25</v>
      </c>
      <c r="R15" t="s">
        <v>24</v>
      </c>
      <c r="S15" t="s">
        <v>24</v>
      </c>
      <c r="T15" t="s">
        <v>24</v>
      </c>
      <c r="U15" t="s">
        <v>25</v>
      </c>
      <c r="V15" s="6" t="s">
        <v>107</v>
      </c>
      <c r="W15" t="s">
        <v>54</v>
      </c>
    </row>
    <row r="16" spans="1:24" x14ac:dyDescent="0.3">
      <c r="A16" t="s">
        <v>108</v>
      </c>
      <c r="B16" t="s">
        <v>36</v>
      </c>
      <c r="C16" t="s">
        <v>109</v>
      </c>
      <c r="D16" t="s">
        <v>37</v>
      </c>
      <c r="E16">
        <v>2023</v>
      </c>
      <c r="F16" t="s">
        <v>42</v>
      </c>
      <c r="G16" t="s">
        <v>110</v>
      </c>
      <c r="H16" t="s">
        <v>111</v>
      </c>
      <c r="I16">
        <v>9766049421</v>
      </c>
      <c r="J16">
        <v>9588635469</v>
      </c>
      <c r="K16" t="s">
        <v>112</v>
      </c>
      <c r="L16" t="s">
        <v>25</v>
      </c>
      <c r="M16" t="s">
        <v>23</v>
      </c>
      <c r="N16" t="s">
        <v>23</v>
      </c>
      <c r="O16" t="s">
        <v>25</v>
      </c>
      <c r="P16" t="s">
        <v>23</v>
      </c>
      <c r="Q16" t="s">
        <v>25</v>
      </c>
      <c r="R16" t="s">
        <v>25</v>
      </c>
      <c r="S16" t="s">
        <v>25</v>
      </c>
      <c r="T16" t="s">
        <v>23</v>
      </c>
      <c r="U16" t="s">
        <v>23</v>
      </c>
      <c r="W16" t="s">
        <v>54</v>
      </c>
    </row>
    <row r="17" spans="1:23" x14ac:dyDescent="0.3">
      <c r="A17" t="s">
        <v>113</v>
      </c>
      <c r="B17" t="s">
        <v>36</v>
      </c>
      <c r="C17" t="s">
        <v>114</v>
      </c>
      <c r="D17" t="s">
        <v>33</v>
      </c>
      <c r="E17">
        <v>2023</v>
      </c>
      <c r="F17" t="s">
        <v>38</v>
      </c>
      <c r="G17" t="s">
        <v>39</v>
      </c>
      <c r="H17" t="s">
        <v>39</v>
      </c>
      <c r="I17">
        <v>7666376839</v>
      </c>
      <c r="J17">
        <v>7887988731</v>
      </c>
      <c r="K17" t="s">
        <v>115</v>
      </c>
      <c r="L17" t="s">
        <v>25</v>
      </c>
      <c r="M17" t="s">
        <v>25</v>
      </c>
      <c r="N17" t="s">
        <v>23</v>
      </c>
      <c r="O17" t="s">
        <v>25</v>
      </c>
      <c r="P17" t="s">
        <v>23</v>
      </c>
      <c r="Q17" t="s">
        <v>25</v>
      </c>
      <c r="R17" t="s">
        <v>23</v>
      </c>
      <c r="S17" t="s">
        <v>25</v>
      </c>
      <c r="T17" t="s">
        <v>23</v>
      </c>
      <c r="U17" t="s">
        <v>23</v>
      </c>
      <c r="W17" t="s">
        <v>54</v>
      </c>
    </row>
    <row r="18" spans="1:23" x14ac:dyDescent="0.3">
      <c r="A18" t="s">
        <v>116</v>
      </c>
      <c r="B18" t="s">
        <v>36</v>
      </c>
      <c r="C18" t="s">
        <v>117</v>
      </c>
      <c r="D18" t="s">
        <v>33</v>
      </c>
      <c r="E18">
        <v>2023</v>
      </c>
      <c r="F18" t="s">
        <v>42</v>
      </c>
      <c r="G18" t="s">
        <v>118</v>
      </c>
      <c r="H18" t="s">
        <v>119</v>
      </c>
      <c r="I18">
        <v>9168380004</v>
      </c>
      <c r="K18" t="s">
        <v>120</v>
      </c>
      <c r="L18" t="s">
        <v>24</v>
      </c>
      <c r="M18" t="s">
        <v>24</v>
      </c>
      <c r="N18" t="s">
        <v>24</v>
      </c>
      <c r="O18" t="s">
        <v>24</v>
      </c>
      <c r="P18" t="s">
        <v>24</v>
      </c>
      <c r="Q18" t="s">
        <v>24</v>
      </c>
      <c r="R18" t="s">
        <v>24</v>
      </c>
      <c r="S18" t="s">
        <v>24</v>
      </c>
      <c r="T18" t="s">
        <v>24</v>
      </c>
      <c r="U18" t="s">
        <v>24</v>
      </c>
      <c r="W18" t="s">
        <v>54</v>
      </c>
    </row>
    <row r="19" spans="1:23" x14ac:dyDescent="0.3">
      <c r="A19" t="s">
        <v>121</v>
      </c>
      <c r="B19" t="s">
        <v>32</v>
      </c>
      <c r="C19" t="s">
        <v>122</v>
      </c>
      <c r="D19" t="s">
        <v>37</v>
      </c>
      <c r="E19">
        <v>2023</v>
      </c>
      <c r="F19" t="s">
        <v>42</v>
      </c>
      <c r="G19" t="s">
        <v>123</v>
      </c>
      <c r="H19" t="s">
        <v>45</v>
      </c>
      <c r="I19">
        <v>8390224539</v>
      </c>
      <c r="J19">
        <v>8390224539</v>
      </c>
      <c r="K19" t="s">
        <v>124</v>
      </c>
      <c r="L19" t="s">
        <v>24</v>
      </c>
      <c r="M19" t="s">
        <v>25</v>
      </c>
      <c r="N19" t="s">
        <v>25</v>
      </c>
      <c r="O19" t="s">
        <v>25</v>
      </c>
      <c r="P19" t="s">
        <v>25</v>
      </c>
      <c r="Q19" t="s">
        <v>25</v>
      </c>
      <c r="R19" t="s">
        <v>25</v>
      </c>
      <c r="S19" t="s">
        <v>25</v>
      </c>
      <c r="T19" t="s">
        <v>25</v>
      </c>
      <c r="U19" t="s">
        <v>25</v>
      </c>
      <c r="W19" t="s">
        <v>54</v>
      </c>
    </row>
    <row r="20" spans="1:23" x14ac:dyDescent="0.3">
      <c r="A20" t="s">
        <v>125</v>
      </c>
      <c r="B20" t="s">
        <v>36</v>
      </c>
      <c r="C20" t="s">
        <v>126</v>
      </c>
      <c r="D20" t="s">
        <v>33</v>
      </c>
      <c r="E20">
        <v>2023</v>
      </c>
      <c r="F20" t="s">
        <v>34</v>
      </c>
      <c r="G20" t="s">
        <v>127</v>
      </c>
      <c r="H20" t="s">
        <v>128</v>
      </c>
      <c r="I20">
        <v>7263010899</v>
      </c>
      <c r="J20">
        <v>9975446041</v>
      </c>
      <c r="K20" t="s">
        <v>129</v>
      </c>
      <c r="L20" t="s">
        <v>24</v>
      </c>
      <c r="M20" t="s">
        <v>24</v>
      </c>
      <c r="N20" t="s">
        <v>24</v>
      </c>
      <c r="O20" t="s">
        <v>24</v>
      </c>
      <c r="P20" t="s">
        <v>24</v>
      </c>
      <c r="Q20" t="s">
        <v>24</v>
      </c>
      <c r="R20" t="s">
        <v>24</v>
      </c>
      <c r="S20" t="s">
        <v>24</v>
      </c>
      <c r="T20" t="s">
        <v>24</v>
      </c>
      <c r="U20" t="s">
        <v>24</v>
      </c>
      <c r="V20" t="s">
        <v>43</v>
      </c>
      <c r="W20" t="s">
        <v>54</v>
      </c>
    </row>
    <row r="21" spans="1:23" x14ac:dyDescent="0.3">
      <c r="A21" t="s">
        <v>130</v>
      </c>
      <c r="B21" t="s">
        <v>32</v>
      </c>
      <c r="C21" t="s">
        <v>131</v>
      </c>
      <c r="D21" t="s">
        <v>37</v>
      </c>
      <c r="E21">
        <v>2023</v>
      </c>
      <c r="F21" t="s">
        <v>38</v>
      </c>
      <c r="G21" t="s">
        <v>39</v>
      </c>
      <c r="H21" t="s">
        <v>39</v>
      </c>
      <c r="I21">
        <v>9119451312</v>
      </c>
      <c r="J21">
        <v>9119451312</v>
      </c>
      <c r="K21" t="s">
        <v>132</v>
      </c>
      <c r="L21" t="s">
        <v>25</v>
      </c>
      <c r="M21" t="s">
        <v>25</v>
      </c>
      <c r="N21" t="s">
        <v>25</v>
      </c>
      <c r="O21" t="s">
        <v>25</v>
      </c>
      <c r="P21" t="s">
        <v>25</v>
      </c>
      <c r="Q21" t="s">
        <v>25</v>
      </c>
      <c r="R21" t="s">
        <v>25</v>
      </c>
      <c r="S21" t="s">
        <v>23</v>
      </c>
      <c r="T21" t="s">
        <v>24</v>
      </c>
      <c r="U21" t="s">
        <v>25</v>
      </c>
      <c r="W21" t="s">
        <v>54</v>
      </c>
    </row>
    <row r="22" spans="1:23" x14ac:dyDescent="0.3">
      <c r="A22" t="s">
        <v>133</v>
      </c>
      <c r="B22" t="s">
        <v>36</v>
      </c>
      <c r="C22" t="s">
        <v>134</v>
      </c>
      <c r="D22" t="s">
        <v>33</v>
      </c>
      <c r="E22">
        <v>2023</v>
      </c>
      <c r="F22" t="s">
        <v>34</v>
      </c>
      <c r="G22" t="s">
        <v>135</v>
      </c>
      <c r="H22" t="s">
        <v>40</v>
      </c>
      <c r="I22">
        <v>7719842164</v>
      </c>
      <c r="J22">
        <v>7393121446</v>
      </c>
      <c r="K22" t="s">
        <v>136</v>
      </c>
      <c r="L22" t="s">
        <v>24</v>
      </c>
      <c r="M22" t="s">
        <v>25</v>
      </c>
      <c r="N22" t="s">
        <v>25</v>
      </c>
      <c r="O22" t="s">
        <v>24</v>
      </c>
      <c r="P22" t="s">
        <v>23</v>
      </c>
      <c r="Q22" t="s">
        <v>24</v>
      </c>
      <c r="R22" t="s">
        <v>25</v>
      </c>
      <c r="S22" t="s">
        <v>24</v>
      </c>
      <c r="T22" t="s">
        <v>25</v>
      </c>
      <c r="U22" t="s">
        <v>25</v>
      </c>
      <c r="W22" t="s">
        <v>54</v>
      </c>
    </row>
    <row r="23" spans="1:23" x14ac:dyDescent="0.3">
      <c r="A23" t="s">
        <v>137</v>
      </c>
      <c r="B23" t="s">
        <v>36</v>
      </c>
      <c r="C23" t="s">
        <v>138</v>
      </c>
      <c r="D23" t="s">
        <v>33</v>
      </c>
      <c r="E23">
        <v>2023</v>
      </c>
      <c r="F23" t="s">
        <v>38</v>
      </c>
      <c r="G23" t="s">
        <v>39</v>
      </c>
      <c r="H23" t="s">
        <v>39</v>
      </c>
      <c r="I23">
        <v>7709662824</v>
      </c>
      <c r="J23">
        <v>9970866513</v>
      </c>
      <c r="K23" t="s">
        <v>139</v>
      </c>
      <c r="L23" t="s">
        <v>24</v>
      </c>
      <c r="M23" t="s">
        <v>25</v>
      </c>
      <c r="N23" t="s">
        <v>25</v>
      </c>
      <c r="O23" t="s">
        <v>25</v>
      </c>
      <c r="P23" t="s">
        <v>25</v>
      </c>
      <c r="Q23" t="s">
        <v>24</v>
      </c>
      <c r="R23" t="s">
        <v>25</v>
      </c>
      <c r="S23" t="s">
        <v>25</v>
      </c>
      <c r="T23" t="s">
        <v>25</v>
      </c>
      <c r="U23" t="s">
        <v>25</v>
      </c>
      <c r="V23" t="s">
        <v>43</v>
      </c>
      <c r="W23" t="s">
        <v>54</v>
      </c>
    </row>
    <row r="24" spans="1:23" x14ac:dyDescent="0.3">
      <c r="A24" t="s">
        <v>140</v>
      </c>
      <c r="B24" t="s">
        <v>36</v>
      </c>
      <c r="C24" t="s">
        <v>141</v>
      </c>
      <c r="D24" t="s">
        <v>33</v>
      </c>
      <c r="E24">
        <v>2023</v>
      </c>
      <c r="F24" t="s">
        <v>34</v>
      </c>
      <c r="G24" t="s">
        <v>142</v>
      </c>
      <c r="H24" t="s">
        <v>40</v>
      </c>
      <c r="I24">
        <v>9765445379</v>
      </c>
      <c r="J24">
        <v>7666028508</v>
      </c>
      <c r="K24" t="s">
        <v>143</v>
      </c>
      <c r="L24" t="s">
        <v>25</v>
      </c>
      <c r="M24" t="s">
        <v>24</v>
      </c>
      <c r="N24" t="s">
        <v>25</v>
      </c>
      <c r="O24" t="s">
        <v>24</v>
      </c>
      <c r="P24" t="s">
        <v>24</v>
      </c>
      <c r="Q24" t="s">
        <v>24</v>
      </c>
      <c r="R24" t="s">
        <v>24</v>
      </c>
      <c r="S24" t="s">
        <v>24</v>
      </c>
      <c r="T24" t="s">
        <v>24</v>
      </c>
      <c r="U24" t="s">
        <v>24</v>
      </c>
      <c r="W24" t="s">
        <v>54</v>
      </c>
    </row>
    <row r="25" spans="1:23" x14ac:dyDescent="0.3">
      <c r="A25" t="s">
        <v>144</v>
      </c>
      <c r="B25" t="s">
        <v>32</v>
      </c>
      <c r="C25" t="s">
        <v>145</v>
      </c>
      <c r="D25" t="s">
        <v>37</v>
      </c>
      <c r="E25">
        <v>2023</v>
      </c>
      <c r="F25" t="s">
        <v>42</v>
      </c>
      <c r="G25" t="s">
        <v>146</v>
      </c>
      <c r="H25" t="s">
        <v>39</v>
      </c>
      <c r="I25">
        <v>7038950605</v>
      </c>
      <c r="J25">
        <v>8766827164</v>
      </c>
      <c r="K25" t="s">
        <v>147</v>
      </c>
      <c r="L25" t="s">
        <v>24</v>
      </c>
      <c r="M25" t="s">
        <v>24</v>
      </c>
      <c r="N25" t="s">
        <v>24</v>
      </c>
      <c r="O25" t="s">
        <v>24</v>
      </c>
      <c r="P25" t="s">
        <v>24</v>
      </c>
      <c r="Q25" t="s">
        <v>24</v>
      </c>
      <c r="R25" t="s">
        <v>24</v>
      </c>
      <c r="S25" t="s">
        <v>24</v>
      </c>
      <c r="T25" t="s">
        <v>24</v>
      </c>
      <c r="U25" t="s">
        <v>24</v>
      </c>
      <c r="W25" t="s">
        <v>54</v>
      </c>
    </row>
    <row r="26" spans="1:23" ht="43.2" x14ac:dyDescent="0.3">
      <c r="A26" t="s">
        <v>148</v>
      </c>
      <c r="B26" t="s">
        <v>36</v>
      </c>
      <c r="C26" t="s">
        <v>149</v>
      </c>
      <c r="D26" t="s">
        <v>33</v>
      </c>
      <c r="E26">
        <v>2023</v>
      </c>
      <c r="F26" t="s">
        <v>42</v>
      </c>
      <c r="G26" t="s">
        <v>150</v>
      </c>
      <c r="H26" t="s">
        <v>150</v>
      </c>
      <c r="I26">
        <v>9561098652</v>
      </c>
      <c r="K26" t="s">
        <v>151</v>
      </c>
      <c r="L26" t="s">
        <v>25</v>
      </c>
      <c r="M26" t="s">
        <v>25</v>
      </c>
      <c r="N26" t="s">
        <v>25</v>
      </c>
      <c r="O26" t="s">
        <v>25</v>
      </c>
      <c r="P26" t="s">
        <v>25</v>
      </c>
      <c r="Q26" t="s">
        <v>25</v>
      </c>
      <c r="R26" t="s">
        <v>25</v>
      </c>
      <c r="S26" t="s">
        <v>25</v>
      </c>
      <c r="T26" t="s">
        <v>25</v>
      </c>
      <c r="U26" t="s">
        <v>25</v>
      </c>
      <c r="V26" s="1" t="s">
        <v>152</v>
      </c>
      <c r="W26" t="s">
        <v>54</v>
      </c>
    </row>
    <row r="27" spans="1:23" x14ac:dyDescent="0.3">
      <c r="A27" t="s">
        <v>153</v>
      </c>
      <c r="B27" t="s">
        <v>36</v>
      </c>
      <c r="C27" t="s">
        <v>154</v>
      </c>
      <c r="D27" t="s">
        <v>33</v>
      </c>
      <c r="E27">
        <v>2023</v>
      </c>
      <c r="F27" t="s">
        <v>34</v>
      </c>
      <c r="G27" t="s">
        <v>155</v>
      </c>
      <c r="H27" t="s">
        <v>40</v>
      </c>
      <c r="I27">
        <v>9767996136</v>
      </c>
      <c r="J27">
        <v>9850892231</v>
      </c>
      <c r="K27" t="s">
        <v>156</v>
      </c>
      <c r="L27" t="s">
        <v>25</v>
      </c>
      <c r="M27" t="s">
        <v>23</v>
      </c>
      <c r="N27" t="s">
        <v>25</v>
      </c>
      <c r="O27" t="s">
        <v>23</v>
      </c>
      <c r="P27" t="s">
        <v>25</v>
      </c>
      <c r="Q27" t="s">
        <v>25</v>
      </c>
      <c r="R27" t="s">
        <v>25</v>
      </c>
      <c r="S27" t="s">
        <v>25</v>
      </c>
      <c r="T27" t="s">
        <v>25</v>
      </c>
      <c r="U27" t="s">
        <v>25</v>
      </c>
      <c r="V27" t="s">
        <v>39</v>
      </c>
      <c r="W27" t="s">
        <v>54</v>
      </c>
    </row>
    <row r="28" spans="1:23" x14ac:dyDescent="0.3">
      <c r="A28" t="s">
        <v>157</v>
      </c>
      <c r="B28" t="s">
        <v>36</v>
      </c>
      <c r="C28" t="s">
        <v>158</v>
      </c>
      <c r="D28" t="s">
        <v>33</v>
      </c>
      <c r="E28">
        <v>2023</v>
      </c>
      <c r="F28" t="s">
        <v>38</v>
      </c>
      <c r="G28" t="s">
        <v>39</v>
      </c>
      <c r="H28" t="s">
        <v>39</v>
      </c>
      <c r="I28">
        <v>7588638015</v>
      </c>
      <c r="K28" t="s">
        <v>159</v>
      </c>
      <c r="L28" t="s">
        <v>23</v>
      </c>
      <c r="M28" t="s">
        <v>23</v>
      </c>
      <c r="N28" t="s">
        <v>26</v>
      </c>
      <c r="O28" t="s">
        <v>26</v>
      </c>
      <c r="P28" t="s">
        <v>23</v>
      </c>
      <c r="Q28" t="s">
        <v>23</v>
      </c>
      <c r="R28" t="s">
        <v>26</v>
      </c>
      <c r="S28" t="s">
        <v>26</v>
      </c>
      <c r="T28" t="s">
        <v>26</v>
      </c>
      <c r="U28" t="s">
        <v>23</v>
      </c>
      <c r="W28" t="s">
        <v>54</v>
      </c>
    </row>
    <row r="29" spans="1:23" x14ac:dyDescent="0.3">
      <c r="A29" t="s">
        <v>160</v>
      </c>
      <c r="B29" t="s">
        <v>36</v>
      </c>
      <c r="C29" t="s">
        <v>161</v>
      </c>
      <c r="D29" t="s">
        <v>33</v>
      </c>
      <c r="E29">
        <v>2023</v>
      </c>
      <c r="F29" t="s">
        <v>34</v>
      </c>
      <c r="G29" t="s">
        <v>162</v>
      </c>
      <c r="H29" t="s">
        <v>40</v>
      </c>
      <c r="I29">
        <v>8308040139</v>
      </c>
      <c r="J29">
        <v>8308040139</v>
      </c>
      <c r="K29" t="s">
        <v>163</v>
      </c>
      <c r="L29" t="s">
        <v>25</v>
      </c>
      <c r="M29" t="s">
        <v>25</v>
      </c>
      <c r="N29" t="s">
        <v>23</v>
      </c>
      <c r="O29" t="s">
        <v>25</v>
      </c>
      <c r="P29" t="s">
        <v>25</v>
      </c>
      <c r="Q29" t="s">
        <v>25</v>
      </c>
      <c r="R29" t="s">
        <v>25</v>
      </c>
      <c r="S29" t="s">
        <v>25</v>
      </c>
      <c r="T29" t="s">
        <v>25</v>
      </c>
      <c r="U29" t="s">
        <v>25</v>
      </c>
      <c r="W29" t="s">
        <v>164</v>
      </c>
    </row>
    <row r="30" spans="1:23" x14ac:dyDescent="0.3">
      <c r="A30" t="s">
        <v>165</v>
      </c>
      <c r="B30" t="s">
        <v>36</v>
      </c>
      <c r="C30" t="s">
        <v>166</v>
      </c>
      <c r="D30" t="s">
        <v>33</v>
      </c>
      <c r="E30">
        <v>2023</v>
      </c>
      <c r="F30" t="s">
        <v>38</v>
      </c>
      <c r="G30" t="s">
        <v>39</v>
      </c>
      <c r="H30" t="s">
        <v>39</v>
      </c>
      <c r="I30">
        <v>9067655347</v>
      </c>
      <c r="J30">
        <v>8329264218</v>
      </c>
      <c r="K30" t="s">
        <v>167</v>
      </c>
      <c r="L30" t="s">
        <v>25</v>
      </c>
      <c r="M30" t="s">
        <v>25</v>
      </c>
      <c r="N30" t="s">
        <v>25</v>
      </c>
      <c r="O30" t="s">
        <v>25</v>
      </c>
      <c r="P30" t="s">
        <v>25</v>
      </c>
      <c r="Q30" t="s">
        <v>25</v>
      </c>
      <c r="R30" t="s">
        <v>25</v>
      </c>
      <c r="S30" t="s">
        <v>25</v>
      </c>
      <c r="T30" t="s">
        <v>25</v>
      </c>
      <c r="U30" t="s">
        <v>25</v>
      </c>
      <c r="V30" t="s">
        <v>39</v>
      </c>
      <c r="W30" t="s">
        <v>164</v>
      </c>
    </row>
    <row r="31" spans="1:23" x14ac:dyDescent="0.3">
      <c r="A31" t="s">
        <v>168</v>
      </c>
      <c r="B31" t="s">
        <v>32</v>
      </c>
      <c r="C31" t="s">
        <v>169</v>
      </c>
      <c r="D31" t="s">
        <v>33</v>
      </c>
      <c r="E31">
        <v>2023</v>
      </c>
      <c r="F31" t="s">
        <v>38</v>
      </c>
      <c r="G31" t="s">
        <v>39</v>
      </c>
      <c r="H31" t="s">
        <v>39</v>
      </c>
      <c r="I31">
        <v>9404499515</v>
      </c>
      <c r="K31" t="s">
        <v>170</v>
      </c>
      <c r="L31" t="s">
        <v>24</v>
      </c>
      <c r="M31" t="s">
        <v>23</v>
      </c>
      <c r="N31" t="s">
        <v>25</v>
      </c>
      <c r="O31" t="s">
        <v>25</v>
      </c>
      <c r="P31" t="s">
        <v>25</v>
      </c>
      <c r="Q31" t="s">
        <v>25</v>
      </c>
      <c r="R31" t="s">
        <v>23</v>
      </c>
      <c r="S31" t="s">
        <v>25</v>
      </c>
      <c r="T31" t="s">
        <v>23</v>
      </c>
      <c r="U31" t="s">
        <v>25</v>
      </c>
      <c r="V31" s="6" t="s">
        <v>171</v>
      </c>
      <c r="W31" t="s">
        <v>164</v>
      </c>
    </row>
    <row r="32" spans="1:23" x14ac:dyDescent="0.3">
      <c r="A32" t="s">
        <v>172</v>
      </c>
      <c r="B32" t="s">
        <v>41</v>
      </c>
      <c r="C32" t="s">
        <v>173</v>
      </c>
      <c r="D32" t="s">
        <v>33</v>
      </c>
      <c r="E32">
        <v>2023</v>
      </c>
      <c r="F32" t="s">
        <v>34</v>
      </c>
      <c r="G32" t="s">
        <v>174</v>
      </c>
      <c r="H32" t="s">
        <v>175</v>
      </c>
      <c r="I32">
        <v>9307354496</v>
      </c>
      <c r="J32">
        <v>9823199374</v>
      </c>
      <c r="K32" t="s">
        <v>176</v>
      </c>
      <c r="L32" t="s">
        <v>25</v>
      </c>
      <c r="M32" t="s">
        <v>24</v>
      </c>
      <c r="N32" t="s">
        <v>24</v>
      </c>
      <c r="O32" t="s">
        <v>25</v>
      </c>
      <c r="P32" t="s">
        <v>25</v>
      </c>
      <c r="Q32" t="s">
        <v>24</v>
      </c>
      <c r="R32" t="s">
        <v>24</v>
      </c>
      <c r="S32" t="s">
        <v>25</v>
      </c>
      <c r="T32" t="s">
        <v>24</v>
      </c>
      <c r="U32" t="s">
        <v>25</v>
      </c>
      <c r="V32" t="s">
        <v>39</v>
      </c>
      <c r="W32" t="s">
        <v>164</v>
      </c>
    </row>
    <row r="33" spans="1:23" x14ac:dyDescent="0.3">
      <c r="A33" t="s">
        <v>177</v>
      </c>
      <c r="B33" t="s">
        <v>36</v>
      </c>
      <c r="C33" t="s">
        <v>178</v>
      </c>
      <c r="D33" t="s">
        <v>33</v>
      </c>
      <c r="E33">
        <v>2023</v>
      </c>
      <c r="F33" t="s">
        <v>34</v>
      </c>
      <c r="G33" t="s">
        <v>179</v>
      </c>
      <c r="H33" t="s">
        <v>40</v>
      </c>
      <c r="I33">
        <v>9764845031</v>
      </c>
      <c r="J33">
        <v>9823845141</v>
      </c>
      <c r="K33" t="s">
        <v>180</v>
      </c>
      <c r="L33" t="s">
        <v>24</v>
      </c>
      <c r="M33" t="s">
        <v>25</v>
      </c>
      <c r="N33" t="s">
        <v>24</v>
      </c>
      <c r="O33" t="s">
        <v>25</v>
      </c>
      <c r="P33" t="s">
        <v>24</v>
      </c>
      <c r="Q33" t="s">
        <v>24</v>
      </c>
      <c r="R33" t="s">
        <v>25</v>
      </c>
      <c r="S33" t="s">
        <v>25</v>
      </c>
      <c r="T33" t="s">
        <v>25</v>
      </c>
      <c r="U33" t="s">
        <v>25</v>
      </c>
      <c r="V33" s="9" t="s">
        <v>43</v>
      </c>
      <c r="W33" t="s">
        <v>164</v>
      </c>
    </row>
    <row r="34" spans="1:23" x14ac:dyDescent="0.3">
      <c r="A34" t="s">
        <v>181</v>
      </c>
      <c r="B34" t="s">
        <v>36</v>
      </c>
      <c r="C34" t="s">
        <v>182</v>
      </c>
      <c r="D34" t="s">
        <v>33</v>
      </c>
      <c r="E34">
        <v>2023</v>
      </c>
      <c r="F34" t="s">
        <v>38</v>
      </c>
      <c r="G34" t="s">
        <v>39</v>
      </c>
      <c r="H34" t="s">
        <v>39</v>
      </c>
      <c r="I34">
        <v>9860686364</v>
      </c>
      <c r="J34">
        <v>9860686364</v>
      </c>
      <c r="K34" t="s">
        <v>183</v>
      </c>
      <c r="L34" t="s">
        <v>24</v>
      </c>
      <c r="M34" t="s">
        <v>24</v>
      </c>
      <c r="N34" t="s">
        <v>24</v>
      </c>
      <c r="O34" t="s">
        <v>24</v>
      </c>
      <c r="P34" t="s">
        <v>24</v>
      </c>
      <c r="Q34" t="s">
        <v>24</v>
      </c>
      <c r="R34" t="s">
        <v>24</v>
      </c>
      <c r="S34" t="s">
        <v>24</v>
      </c>
      <c r="T34" t="s">
        <v>24</v>
      </c>
      <c r="U34" t="s">
        <v>24</v>
      </c>
      <c r="V34" t="s">
        <v>39</v>
      </c>
      <c r="W34" t="s">
        <v>184</v>
      </c>
    </row>
    <row r="35" spans="1:23" x14ac:dyDescent="0.3">
      <c r="A35" t="s">
        <v>185</v>
      </c>
      <c r="B35" t="s">
        <v>36</v>
      </c>
      <c r="C35" t="s">
        <v>186</v>
      </c>
      <c r="D35" t="s">
        <v>37</v>
      </c>
      <c r="E35">
        <v>2023</v>
      </c>
      <c r="F35" t="s">
        <v>42</v>
      </c>
      <c r="G35" t="s">
        <v>187</v>
      </c>
      <c r="H35" t="s">
        <v>188</v>
      </c>
      <c r="I35">
        <v>7888270418</v>
      </c>
      <c r="J35">
        <v>9370078096</v>
      </c>
      <c r="K35" t="s">
        <v>189</v>
      </c>
      <c r="L35" t="s">
        <v>23</v>
      </c>
      <c r="M35" t="s">
        <v>23</v>
      </c>
      <c r="N35" t="s">
        <v>23</v>
      </c>
      <c r="O35" t="s">
        <v>23</v>
      </c>
      <c r="P35" t="s">
        <v>23</v>
      </c>
      <c r="Q35" t="s">
        <v>23</v>
      </c>
      <c r="R35" t="s">
        <v>23</v>
      </c>
      <c r="S35" t="s">
        <v>23</v>
      </c>
      <c r="T35" t="s">
        <v>23</v>
      </c>
      <c r="U35" t="s">
        <v>23</v>
      </c>
      <c r="V35" t="s">
        <v>39</v>
      </c>
      <c r="W35" t="s">
        <v>184</v>
      </c>
    </row>
    <row r="36" spans="1:23" x14ac:dyDescent="0.3">
      <c r="A36" t="s">
        <v>190</v>
      </c>
      <c r="B36" t="s">
        <v>36</v>
      </c>
      <c r="C36" t="s">
        <v>191</v>
      </c>
      <c r="D36" t="s">
        <v>33</v>
      </c>
      <c r="E36">
        <v>2023</v>
      </c>
      <c r="F36" t="s">
        <v>34</v>
      </c>
      <c r="G36" t="s">
        <v>192</v>
      </c>
      <c r="H36" t="s">
        <v>40</v>
      </c>
      <c r="I36">
        <v>9765329029</v>
      </c>
      <c r="J36">
        <v>9423620567</v>
      </c>
      <c r="K36" t="s">
        <v>193</v>
      </c>
      <c r="L36" t="s">
        <v>23</v>
      </c>
      <c r="M36" t="s">
        <v>23</v>
      </c>
      <c r="N36" t="s">
        <v>26</v>
      </c>
      <c r="O36" t="s">
        <v>23</v>
      </c>
      <c r="P36" t="s">
        <v>25</v>
      </c>
      <c r="Q36" t="s">
        <v>25</v>
      </c>
      <c r="R36" t="s">
        <v>23</v>
      </c>
      <c r="S36" t="s">
        <v>26</v>
      </c>
      <c r="T36" t="s">
        <v>25</v>
      </c>
      <c r="U36" t="s">
        <v>25</v>
      </c>
      <c r="W36" t="s">
        <v>184</v>
      </c>
    </row>
    <row r="37" spans="1:23" x14ac:dyDescent="0.3">
      <c r="A37" t="s">
        <v>194</v>
      </c>
      <c r="B37" t="s">
        <v>41</v>
      </c>
      <c r="C37" t="s">
        <v>195</v>
      </c>
      <c r="D37" t="s">
        <v>33</v>
      </c>
      <c r="E37">
        <v>2023</v>
      </c>
      <c r="F37" t="s">
        <v>38</v>
      </c>
      <c r="G37" t="s">
        <v>39</v>
      </c>
      <c r="H37" t="s">
        <v>39</v>
      </c>
      <c r="I37">
        <v>8080677761</v>
      </c>
      <c r="J37">
        <v>8080677761</v>
      </c>
      <c r="K37" t="s">
        <v>196</v>
      </c>
      <c r="L37" t="s">
        <v>23</v>
      </c>
      <c r="M37" t="s">
        <v>23</v>
      </c>
      <c r="N37" t="s">
        <v>23</v>
      </c>
      <c r="O37" t="s">
        <v>23</v>
      </c>
      <c r="P37" t="s">
        <v>25</v>
      </c>
      <c r="Q37" t="s">
        <v>23</v>
      </c>
      <c r="R37" t="s">
        <v>23</v>
      </c>
      <c r="S37" t="s">
        <v>23</v>
      </c>
      <c r="T37" t="s">
        <v>23</v>
      </c>
      <c r="U37" t="s">
        <v>23</v>
      </c>
      <c r="W37" t="s">
        <v>184</v>
      </c>
    </row>
    <row r="38" spans="1:23" x14ac:dyDescent="0.3">
      <c r="A38" t="s">
        <v>197</v>
      </c>
      <c r="B38" t="s">
        <v>41</v>
      </c>
      <c r="C38" t="s">
        <v>198</v>
      </c>
      <c r="D38" t="s">
        <v>33</v>
      </c>
      <c r="E38">
        <v>2023</v>
      </c>
      <c r="F38" t="s">
        <v>42</v>
      </c>
      <c r="G38" t="s">
        <v>199</v>
      </c>
      <c r="H38" t="s">
        <v>39</v>
      </c>
      <c r="I38">
        <v>9923303253</v>
      </c>
      <c r="J38">
        <v>9011670923</v>
      </c>
      <c r="K38" t="s">
        <v>200</v>
      </c>
      <c r="L38" t="s">
        <v>23</v>
      </c>
      <c r="M38" t="s">
        <v>25</v>
      </c>
      <c r="N38" t="s">
        <v>25</v>
      </c>
      <c r="O38" t="s">
        <v>25</v>
      </c>
      <c r="P38" t="s">
        <v>24</v>
      </c>
      <c r="Q38" t="s">
        <v>25</v>
      </c>
      <c r="R38" t="s">
        <v>23</v>
      </c>
      <c r="S38" t="s">
        <v>23</v>
      </c>
      <c r="T38" t="s">
        <v>25</v>
      </c>
      <c r="U38" t="s">
        <v>25</v>
      </c>
      <c r="V38" t="s">
        <v>39</v>
      </c>
      <c r="W38" t="s">
        <v>184</v>
      </c>
    </row>
    <row r="39" spans="1:23" x14ac:dyDescent="0.3">
      <c r="A39" t="s">
        <v>201</v>
      </c>
      <c r="B39" t="s">
        <v>41</v>
      </c>
      <c r="C39" t="s">
        <v>202</v>
      </c>
      <c r="D39" t="s">
        <v>33</v>
      </c>
      <c r="E39">
        <v>2023</v>
      </c>
      <c r="F39" t="s">
        <v>34</v>
      </c>
      <c r="G39" t="s">
        <v>203</v>
      </c>
      <c r="H39" t="s">
        <v>204</v>
      </c>
      <c r="I39">
        <v>7350372964</v>
      </c>
      <c r="K39" t="s">
        <v>205</v>
      </c>
      <c r="L39" t="s">
        <v>24</v>
      </c>
      <c r="M39" t="s">
        <v>25</v>
      </c>
      <c r="N39" t="s">
        <v>23</v>
      </c>
      <c r="O39" t="s">
        <v>25</v>
      </c>
      <c r="P39" t="s">
        <v>23</v>
      </c>
      <c r="Q39" t="s">
        <v>23</v>
      </c>
      <c r="R39" t="s">
        <v>23</v>
      </c>
      <c r="S39" t="s">
        <v>23</v>
      </c>
      <c r="T39" t="s">
        <v>23</v>
      </c>
      <c r="U39" t="s">
        <v>23</v>
      </c>
      <c r="W39" t="s">
        <v>184</v>
      </c>
    </row>
    <row r="40" spans="1:23" x14ac:dyDescent="0.3">
      <c r="A40" t="s">
        <v>206</v>
      </c>
      <c r="B40" t="s">
        <v>32</v>
      </c>
      <c r="C40" t="s">
        <v>207</v>
      </c>
      <c r="D40" t="s">
        <v>37</v>
      </c>
      <c r="E40">
        <v>2023</v>
      </c>
      <c r="F40" t="s">
        <v>46</v>
      </c>
      <c r="G40" t="s">
        <v>39</v>
      </c>
      <c r="H40" t="s">
        <v>39</v>
      </c>
      <c r="I40">
        <v>7083390312</v>
      </c>
      <c r="J40">
        <v>7083390312</v>
      </c>
      <c r="K40" t="s">
        <v>208</v>
      </c>
      <c r="L40" t="s">
        <v>24</v>
      </c>
      <c r="M40" t="s">
        <v>24</v>
      </c>
      <c r="N40" t="s">
        <v>24</v>
      </c>
      <c r="O40" t="s">
        <v>24</v>
      </c>
      <c r="P40" t="s">
        <v>24</v>
      </c>
      <c r="Q40" t="s">
        <v>24</v>
      </c>
      <c r="R40" t="s">
        <v>24</v>
      </c>
      <c r="S40" t="s">
        <v>24</v>
      </c>
      <c r="T40" t="s">
        <v>24</v>
      </c>
      <c r="U40" t="s">
        <v>24</v>
      </c>
      <c r="V40" s="9"/>
      <c r="W40" t="s">
        <v>184</v>
      </c>
    </row>
    <row r="41" spans="1:23" x14ac:dyDescent="0.3">
      <c r="A41" t="s">
        <v>209</v>
      </c>
      <c r="B41" t="s">
        <v>36</v>
      </c>
      <c r="C41" t="s">
        <v>210</v>
      </c>
      <c r="D41" t="s">
        <v>37</v>
      </c>
      <c r="E41">
        <v>2023</v>
      </c>
      <c r="F41" t="s">
        <v>42</v>
      </c>
      <c r="G41" t="s">
        <v>211</v>
      </c>
      <c r="H41" t="s">
        <v>50</v>
      </c>
      <c r="I41">
        <v>9763786174</v>
      </c>
      <c r="J41">
        <v>7378629419</v>
      </c>
      <c r="K41" t="s">
        <v>212</v>
      </c>
      <c r="L41" t="s">
        <v>24</v>
      </c>
      <c r="M41" t="s">
        <v>24</v>
      </c>
      <c r="N41" t="s">
        <v>24</v>
      </c>
      <c r="O41" t="s">
        <v>24</v>
      </c>
      <c r="P41" t="s">
        <v>24</v>
      </c>
      <c r="Q41" t="s">
        <v>24</v>
      </c>
      <c r="R41" t="s">
        <v>24</v>
      </c>
      <c r="S41" t="s">
        <v>24</v>
      </c>
      <c r="T41" t="s">
        <v>24</v>
      </c>
      <c r="U41" t="s">
        <v>24</v>
      </c>
      <c r="V41" t="s">
        <v>39</v>
      </c>
      <c r="W41" t="s">
        <v>184</v>
      </c>
    </row>
    <row r="42" spans="1:23" x14ac:dyDescent="0.3">
      <c r="A42" t="s">
        <v>213</v>
      </c>
      <c r="B42" t="s">
        <v>36</v>
      </c>
      <c r="C42" t="s">
        <v>214</v>
      </c>
      <c r="D42" t="s">
        <v>33</v>
      </c>
      <c r="E42">
        <v>2023</v>
      </c>
      <c r="F42" t="s">
        <v>38</v>
      </c>
      <c r="G42" t="s">
        <v>39</v>
      </c>
      <c r="H42" t="s">
        <v>39</v>
      </c>
      <c r="I42">
        <v>7741002689</v>
      </c>
      <c r="K42" t="s">
        <v>215</v>
      </c>
      <c r="L42" t="s">
        <v>24</v>
      </c>
      <c r="M42" t="s">
        <v>25</v>
      </c>
      <c r="N42" t="s">
        <v>25</v>
      </c>
      <c r="O42" t="s">
        <v>24</v>
      </c>
      <c r="P42" t="s">
        <v>25</v>
      </c>
      <c r="Q42" t="s">
        <v>24</v>
      </c>
      <c r="R42" t="s">
        <v>25</v>
      </c>
      <c r="S42" t="s">
        <v>25</v>
      </c>
      <c r="T42" t="s">
        <v>24</v>
      </c>
      <c r="U42" t="s">
        <v>25</v>
      </c>
      <c r="W42" t="s">
        <v>184</v>
      </c>
    </row>
    <row r="43" spans="1:23" x14ac:dyDescent="0.3">
      <c r="A43" t="s">
        <v>216</v>
      </c>
      <c r="B43" t="s">
        <v>32</v>
      </c>
      <c r="C43" t="s">
        <v>217</v>
      </c>
      <c r="D43" t="s">
        <v>33</v>
      </c>
      <c r="E43">
        <v>2023</v>
      </c>
      <c r="F43" t="s">
        <v>38</v>
      </c>
      <c r="G43" t="s">
        <v>35</v>
      </c>
      <c r="H43" t="s">
        <v>35</v>
      </c>
      <c r="I43">
        <v>8605150729</v>
      </c>
      <c r="K43" t="s">
        <v>218</v>
      </c>
      <c r="L43" t="s">
        <v>25</v>
      </c>
      <c r="M43" t="s">
        <v>25</v>
      </c>
      <c r="N43" t="s">
        <v>26</v>
      </c>
      <c r="O43" t="s">
        <v>27</v>
      </c>
      <c r="P43" t="s">
        <v>25</v>
      </c>
      <c r="Q43" t="s">
        <v>23</v>
      </c>
      <c r="R43" t="s">
        <v>23</v>
      </c>
      <c r="S43" t="s">
        <v>25</v>
      </c>
      <c r="T43" t="s">
        <v>24</v>
      </c>
      <c r="U43" t="s">
        <v>24</v>
      </c>
      <c r="V43" t="s">
        <v>35</v>
      </c>
      <c r="W43" t="s">
        <v>184</v>
      </c>
    </row>
    <row r="44" spans="1:23" x14ac:dyDescent="0.3">
      <c r="A44" t="s">
        <v>219</v>
      </c>
      <c r="B44" t="s">
        <v>32</v>
      </c>
      <c r="C44" t="s">
        <v>220</v>
      </c>
      <c r="D44" t="s">
        <v>37</v>
      </c>
      <c r="E44">
        <v>2023</v>
      </c>
      <c r="F44" t="s">
        <v>38</v>
      </c>
      <c r="G44" t="s">
        <v>221</v>
      </c>
      <c r="H44" t="s">
        <v>222</v>
      </c>
      <c r="I44">
        <v>7774829204</v>
      </c>
      <c r="K44" t="s">
        <v>223</v>
      </c>
      <c r="L44" t="s">
        <v>25</v>
      </c>
      <c r="M44" t="s">
        <v>24</v>
      </c>
      <c r="N44" t="s">
        <v>25</v>
      </c>
      <c r="O44" t="s">
        <v>25</v>
      </c>
      <c r="P44" t="s">
        <v>24</v>
      </c>
      <c r="Q44" t="s">
        <v>25</v>
      </c>
      <c r="R44" t="s">
        <v>24</v>
      </c>
      <c r="S44" t="s">
        <v>25</v>
      </c>
      <c r="T44" t="s">
        <v>25</v>
      </c>
      <c r="U44" t="s">
        <v>25</v>
      </c>
      <c r="W44" t="s">
        <v>184</v>
      </c>
    </row>
    <row r="45" spans="1:23" x14ac:dyDescent="0.3">
      <c r="A45" t="s">
        <v>224</v>
      </c>
      <c r="B45" t="s">
        <v>32</v>
      </c>
      <c r="C45" t="s">
        <v>225</v>
      </c>
      <c r="D45" t="s">
        <v>37</v>
      </c>
      <c r="E45">
        <v>2023</v>
      </c>
      <c r="F45" t="s">
        <v>42</v>
      </c>
      <c r="G45" t="s">
        <v>226</v>
      </c>
      <c r="H45" t="s">
        <v>227</v>
      </c>
      <c r="I45">
        <v>8830713772</v>
      </c>
      <c r="J45">
        <v>7887581497</v>
      </c>
      <c r="K45" t="s">
        <v>228</v>
      </c>
      <c r="L45" t="s">
        <v>25</v>
      </c>
      <c r="M45" t="s">
        <v>25</v>
      </c>
      <c r="N45" t="s">
        <v>25</v>
      </c>
      <c r="O45" t="s">
        <v>25</v>
      </c>
      <c r="P45" t="s">
        <v>25</v>
      </c>
      <c r="Q45" t="s">
        <v>25</v>
      </c>
      <c r="R45" t="s">
        <v>25</v>
      </c>
      <c r="S45" t="s">
        <v>25</v>
      </c>
      <c r="T45" t="s">
        <v>25</v>
      </c>
      <c r="U45" t="s">
        <v>25</v>
      </c>
      <c r="V45" t="s">
        <v>229</v>
      </c>
      <c r="W45" t="s">
        <v>184</v>
      </c>
    </row>
    <row r="46" spans="1:23" x14ac:dyDescent="0.3">
      <c r="A46" t="s">
        <v>230</v>
      </c>
      <c r="B46" t="s">
        <v>32</v>
      </c>
      <c r="C46" t="s">
        <v>231</v>
      </c>
      <c r="D46" t="s">
        <v>33</v>
      </c>
      <c r="E46">
        <v>2023</v>
      </c>
      <c r="F46" t="s">
        <v>38</v>
      </c>
      <c r="G46" t="s">
        <v>39</v>
      </c>
      <c r="H46" t="s">
        <v>39</v>
      </c>
      <c r="I46">
        <v>8208280660</v>
      </c>
      <c r="J46">
        <v>8208280660</v>
      </c>
      <c r="K46" t="s">
        <v>232</v>
      </c>
      <c r="L46" t="s">
        <v>24</v>
      </c>
      <c r="M46" t="s">
        <v>26</v>
      </c>
      <c r="N46" t="s">
        <v>25</v>
      </c>
      <c r="O46" t="s">
        <v>23</v>
      </c>
      <c r="P46" t="s">
        <v>25</v>
      </c>
      <c r="Q46" t="s">
        <v>23</v>
      </c>
      <c r="R46" t="s">
        <v>23</v>
      </c>
      <c r="S46" t="s">
        <v>23</v>
      </c>
      <c r="T46" t="s">
        <v>23</v>
      </c>
      <c r="U46" t="s">
        <v>23</v>
      </c>
      <c r="V46" t="s">
        <v>39</v>
      </c>
      <c r="W46" t="s">
        <v>184</v>
      </c>
    </row>
    <row r="47" spans="1:23" s="1" customFormat="1" ht="28.8" x14ac:dyDescent="0.3">
      <c r="A47" s="1" t="s">
        <v>233</v>
      </c>
      <c r="B47" s="1" t="s">
        <v>32</v>
      </c>
      <c r="C47" s="1" t="s">
        <v>234</v>
      </c>
      <c r="D47" s="1" t="s">
        <v>33</v>
      </c>
      <c r="E47" s="1">
        <v>2023</v>
      </c>
      <c r="F47" s="1" t="s">
        <v>42</v>
      </c>
      <c r="G47" s="1" t="s">
        <v>235</v>
      </c>
      <c r="H47" s="1" t="s">
        <v>236</v>
      </c>
      <c r="I47" s="1">
        <v>9881893933</v>
      </c>
      <c r="J47" s="1">
        <v>9923186616</v>
      </c>
      <c r="K47" s="1" t="s">
        <v>237</v>
      </c>
      <c r="L47" s="1" t="s">
        <v>24</v>
      </c>
      <c r="M47" s="1" t="s">
        <v>24</v>
      </c>
      <c r="N47" s="1" t="s">
        <v>25</v>
      </c>
      <c r="O47" s="1" t="s">
        <v>24</v>
      </c>
      <c r="P47" s="1" t="s">
        <v>24</v>
      </c>
      <c r="Q47" s="1" t="s">
        <v>25</v>
      </c>
      <c r="R47" s="1" t="s">
        <v>24</v>
      </c>
      <c r="S47" s="1" t="s">
        <v>25</v>
      </c>
      <c r="T47" s="1" t="s">
        <v>24</v>
      </c>
      <c r="U47" s="1" t="s">
        <v>24</v>
      </c>
      <c r="W47" s="1" t="s">
        <v>184</v>
      </c>
    </row>
    <row r="48" spans="1:23" x14ac:dyDescent="0.3">
      <c r="A48" t="s">
        <v>238</v>
      </c>
      <c r="B48" t="s">
        <v>32</v>
      </c>
      <c r="C48" t="s">
        <v>239</v>
      </c>
      <c r="D48" t="s">
        <v>33</v>
      </c>
      <c r="E48">
        <v>2023</v>
      </c>
      <c r="F48" t="s">
        <v>38</v>
      </c>
      <c r="G48" t="s">
        <v>39</v>
      </c>
      <c r="H48" t="s">
        <v>39</v>
      </c>
      <c r="I48">
        <v>7767811267</v>
      </c>
      <c r="K48" t="s">
        <v>240</v>
      </c>
      <c r="L48" t="s">
        <v>25</v>
      </c>
      <c r="M48" t="s">
        <v>25</v>
      </c>
      <c r="N48" t="s">
        <v>25</v>
      </c>
      <c r="O48" t="s">
        <v>24</v>
      </c>
      <c r="P48" t="s">
        <v>24</v>
      </c>
      <c r="Q48" t="s">
        <v>25</v>
      </c>
      <c r="R48" t="s">
        <v>25</v>
      </c>
      <c r="S48" t="s">
        <v>24</v>
      </c>
      <c r="T48" t="s">
        <v>24</v>
      </c>
      <c r="U48" t="s">
        <v>25</v>
      </c>
      <c r="W48" t="s">
        <v>184</v>
      </c>
    </row>
    <row r="49" spans="1:23" x14ac:dyDescent="0.3">
      <c r="A49" t="s">
        <v>241</v>
      </c>
      <c r="B49" t="s">
        <v>36</v>
      </c>
      <c r="C49" t="s">
        <v>242</v>
      </c>
      <c r="D49" t="s">
        <v>37</v>
      </c>
      <c r="E49">
        <v>2023</v>
      </c>
      <c r="F49" t="s">
        <v>38</v>
      </c>
      <c r="G49" t="s">
        <v>39</v>
      </c>
      <c r="H49" t="s">
        <v>39</v>
      </c>
      <c r="I49">
        <v>8485843509</v>
      </c>
      <c r="J49">
        <v>9834138601</v>
      </c>
      <c r="K49" t="s">
        <v>243</v>
      </c>
      <c r="L49" t="s">
        <v>24</v>
      </c>
      <c r="M49" t="s">
        <v>25</v>
      </c>
      <c r="N49" t="s">
        <v>24</v>
      </c>
      <c r="O49" t="s">
        <v>24</v>
      </c>
      <c r="P49" t="s">
        <v>24</v>
      </c>
      <c r="Q49" t="s">
        <v>24</v>
      </c>
      <c r="R49" t="s">
        <v>25</v>
      </c>
      <c r="S49" t="s">
        <v>24</v>
      </c>
      <c r="T49" t="s">
        <v>24</v>
      </c>
      <c r="U49" t="s">
        <v>25</v>
      </c>
      <c r="W49" t="s">
        <v>184</v>
      </c>
    </row>
    <row r="50" spans="1:23" x14ac:dyDescent="0.3">
      <c r="A50" t="s">
        <v>244</v>
      </c>
      <c r="B50" t="s">
        <v>32</v>
      </c>
      <c r="C50" t="s">
        <v>245</v>
      </c>
      <c r="D50" t="s">
        <v>33</v>
      </c>
      <c r="E50">
        <v>2023</v>
      </c>
      <c r="F50" t="s">
        <v>34</v>
      </c>
      <c r="G50" t="s">
        <v>246</v>
      </c>
      <c r="H50" t="s">
        <v>40</v>
      </c>
      <c r="I50">
        <v>7620719864762070</v>
      </c>
      <c r="J50">
        <v>7620719864</v>
      </c>
      <c r="K50" t="s">
        <v>247</v>
      </c>
      <c r="L50" t="s">
        <v>24</v>
      </c>
      <c r="M50" t="s">
        <v>25</v>
      </c>
      <c r="N50" t="s">
        <v>24</v>
      </c>
      <c r="O50" t="s">
        <v>24</v>
      </c>
      <c r="P50" t="s">
        <v>24</v>
      </c>
      <c r="Q50" t="s">
        <v>24</v>
      </c>
      <c r="R50" t="s">
        <v>24</v>
      </c>
      <c r="S50" t="s">
        <v>24</v>
      </c>
      <c r="T50" t="s">
        <v>24</v>
      </c>
      <c r="U50" t="s">
        <v>24</v>
      </c>
      <c r="W50" t="s">
        <v>184</v>
      </c>
    </row>
    <row r="51" spans="1:23" x14ac:dyDescent="0.3">
      <c r="A51" t="s">
        <v>248</v>
      </c>
      <c r="B51" t="s">
        <v>32</v>
      </c>
      <c r="C51" t="s">
        <v>249</v>
      </c>
      <c r="D51" t="s">
        <v>33</v>
      </c>
      <c r="E51">
        <v>2023</v>
      </c>
      <c r="F51" t="s">
        <v>34</v>
      </c>
      <c r="G51" t="s">
        <v>49</v>
      </c>
      <c r="H51" t="s">
        <v>40</v>
      </c>
      <c r="I51">
        <v>7744850970</v>
      </c>
      <c r="J51">
        <v>9175873337</v>
      </c>
      <c r="K51" t="s">
        <v>250</v>
      </c>
      <c r="L51" t="s">
        <v>25</v>
      </c>
      <c r="M51" t="s">
        <v>25</v>
      </c>
      <c r="N51" t="s">
        <v>25</v>
      </c>
      <c r="O51" t="s">
        <v>24</v>
      </c>
      <c r="P51" t="s">
        <v>25</v>
      </c>
      <c r="Q51" t="s">
        <v>25</v>
      </c>
      <c r="R51" t="s">
        <v>25</v>
      </c>
      <c r="S51" t="s">
        <v>25</v>
      </c>
      <c r="T51" t="s">
        <v>25</v>
      </c>
      <c r="U51" t="s">
        <v>25</v>
      </c>
      <c r="V51" t="s">
        <v>39</v>
      </c>
      <c r="W51" t="s">
        <v>184</v>
      </c>
    </row>
    <row r="52" spans="1:23" x14ac:dyDescent="0.3">
      <c r="A52" t="s">
        <v>251</v>
      </c>
      <c r="B52" t="s">
        <v>36</v>
      </c>
      <c r="C52" t="s">
        <v>252</v>
      </c>
      <c r="D52" t="s">
        <v>33</v>
      </c>
      <c r="E52">
        <v>2023</v>
      </c>
      <c r="F52" t="s">
        <v>38</v>
      </c>
      <c r="G52" t="s">
        <v>39</v>
      </c>
      <c r="H52" t="s">
        <v>39</v>
      </c>
      <c r="I52">
        <v>7057911029</v>
      </c>
      <c r="J52">
        <v>8007472674</v>
      </c>
      <c r="K52" t="s">
        <v>253</v>
      </c>
      <c r="L52" t="s">
        <v>23</v>
      </c>
      <c r="M52" t="s">
        <v>25</v>
      </c>
      <c r="N52" t="s">
        <v>23</v>
      </c>
      <c r="O52" t="s">
        <v>23</v>
      </c>
      <c r="P52" t="s">
        <v>23</v>
      </c>
      <c r="Q52" t="s">
        <v>23</v>
      </c>
      <c r="R52" t="s">
        <v>25</v>
      </c>
      <c r="S52" t="s">
        <v>25</v>
      </c>
      <c r="T52" t="s">
        <v>23</v>
      </c>
      <c r="U52" t="s">
        <v>25</v>
      </c>
      <c r="W52" t="s">
        <v>184</v>
      </c>
    </row>
    <row r="53" spans="1:23" x14ac:dyDescent="0.3">
      <c r="A53" t="s">
        <v>254</v>
      </c>
      <c r="B53" t="s">
        <v>36</v>
      </c>
      <c r="C53" t="s">
        <v>255</v>
      </c>
      <c r="D53" t="s">
        <v>37</v>
      </c>
      <c r="E53">
        <v>2023</v>
      </c>
      <c r="F53" t="s">
        <v>38</v>
      </c>
      <c r="G53" t="s">
        <v>39</v>
      </c>
      <c r="H53" t="s">
        <v>39</v>
      </c>
      <c r="I53">
        <v>9763884745</v>
      </c>
      <c r="J53">
        <v>9763884745</v>
      </c>
      <c r="K53" t="s">
        <v>256</v>
      </c>
      <c r="L53" t="s">
        <v>24</v>
      </c>
      <c r="M53" t="s">
        <v>24</v>
      </c>
      <c r="N53" t="s">
        <v>24</v>
      </c>
      <c r="O53" t="s">
        <v>24</v>
      </c>
      <c r="P53" t="s">
        <v>24</v>
      </c>
      <c r="Q53" t="s">
        <v>24</v>
      </c>
      <c r="R53" t="s">
        <v>24</v>
      </c>
      <c r="S53" t="s">
        <v>24</v>
      </c>
      <c r="T53" t="s">
        <v>24</v>
      </c>
      <c r="U53" t="s">
        <v>24</v>
      </c>
      <c r="W53" t="s">
        <v>184</v>
      </c>
    </row>
    <row r="54" spans="1:23" x14ac:dyDescent="0.3">
      <c r="A54" t="s">
        <v>257</v>
      </c>
      <c r="B54" t="s">
        <v>32</v>
      </c>
      <c r="C54" t="s">
        <v>258</v>
      </c>
      <c r="D54" t="s">
        <v>37</v>
      </c>
      <c r="E54">
        <v>2023</v>
      </c>
      <c r="F54" t="s">
        <v>42</v>
      </c>
      <c r="G54" t="s">
        <v>259</v>
      </c>
      <c r="H54" t="s">
        <v>44</v>
      </c>
      <c r="I54">
        <v>7083672196</v>
      </c>
      <c r="K54" t="s">
        <v>260</v>
      </c>
      <c r="L54" t="s">
        <v>24</v>
      </c>
      <c r="M54" t="s">
        <v>24</v>
      </c>
      <c r="N54" t="s">
        <v>24</v>
      </c>
      <c r="O54" t="s">
        <v>24</v>
      </c>
      <c r="P54" t="s">
        <v>24</v>
      </c>
      <c r="Q54" t="s">
        <v>24</v>
      </c>
      <c r="R54" t="s">
        <v>24</v>
      </c>
      <c r="S54" t="s">
        <v>24</v>
      </c>
      <c r="T54" t="s">
        <v>24</v>
      </c>
      <c r="U54" t="s">
        <v>24</v>
      </c>
      <c r="W54" t="s">
        <v>184</v>
      </c>
    </row>
    <row r="55" spans="1:23" x14ac:dyDescent="0.3">
      <c r="A55" t="s">
        <v>261</v>
      </c>
      <c r="B55" t="s">
        <v>36</v>
      </c>
      <c r="C55" t="s">
        <v>262</v>
      </c>
      <c r="D55" t="s">
        <v>33</v>
      </c>
      <c r="E55">
        <v>2023</v>
      </c>
      <c r="F55" t="s">
        <v>38</v>
      </c>
      <c r="G55" t="s">
        <v>39</v>
      </c>
      <c r="H55" t="s">
        <v>39</v>
      </c>
      <c r="I55">
        <v>8605492246</v>
      </c>
      <c r="K55" t="s">
        <v>263</v>
      </c>
      <c r="L55" t="s">
        <v>23</v>
      </c>
      <c r="M55" t="s">
        <v>23</v>
      </c>
      <c r="N55" t="s">
        <v>23</v>
      </c>
      <c r="O55" t="s">
        <v>23</v>
      </c>
      <c r="P55" t="s">
        <v>23</v>
      </c>
      <c r="Q55" t="s">
        <v>23</v>
      </c>
      <c r="R55" t="s">
        <v>23</v>
      </c>
      <c r="S55" t="s">
        <v>25</v>
      </c>
      <c r="T55" t="s">
        <v>23</v>
      </c>
      <c r="U55" t="s">
        <v>23</v>
      </c>
      <c r="W55" t="s">
        <v>184</v>
      </c>
    </row>
    <row r="56" spans="1:23" x14ac:dyDescent="0.3">
      <c r="A56" t="s">
        <v>264</v>
      </c>
      <c r="B56" t="s">
        <v>36</v>
      </c>
      <c r="C56" t="s">
        <v>265</v>
      </c>
      <c r="D56" t="s">
        <v>33</v>
      </c>
      <c r="E56">
        <v>2023</v>
      </c>
      <c r="F56" t="s">
        <v>34</v>
      </c>
      <c r="G56" t="s">
        <v>39</v>
      </c>
      <c r="H56" t="s">
        <v>40</v>
      </c>
      <c r="I56">
        <v>9730615146</v>
      </c>
      <c r="K56" t="s">
        <v>266</v>
      </c>
      <c r="L56" t="s">
        <v>24</v>
      </c>
      <c r="M56" t="s">
        <v>24</v>
      </c>
      <c r="N56" t="s">
        <v>24</v>
      </c>
      <c r="O56" t="s">
        <v>24</v>
      </c>
      <c r="P56" t="s">
        <v>24</v>
      </c>
      <c r="Q56" t="s">
        <v>24</v>
      </c>
      <c r="R56" t="s">
        <v>24</v>
      </c>
      <c r="S56" t="s">
        <v>24</v>
      </c>
      <c r="T56" t="s">
        <v>24</v>
      </c>
      <c r="U56" t="s">
        <v>24</v>
      </c>
      <c r="W56" t="s">
        <v>54</v>
      </c>
    </row>
    <row r="57" spans="1:23" x14ac:dyDescent="0.3">
      <c r="A57" t="s">
        <v>267</v>
      </c>
      <c r="B57" t="s">
        <v>36</v>
      </c>
      <c r="C57" t="s">
        <v>268</v>
      </c>
      <c r="D57" t="s">
        <v>33</v>
      </c>
      <c r="E57">
        <v>2023</v>
      </c>
      <c r="F57" t="s">
        <v>34</v>
      </c>
      <c r="G57" t="s">
        <v>269</v>
      </c>
      <c r="H57" t="s">
        <v>40</v>
      </c>
      <c r="I57">
        <v>7666410685</v>
      </c>
      <c r="J57">
        <v>8805274874</v>
      </c>
      <c r="K57" t="s">
        <v>270</v>
      </c>
      <c r="L57" t="s">
        <v>25</v>
      </c>
      <c r="M57" t="s">
        <v>25</v>
      </c>
      <c r="N57" t="s">
        <v>25</v>
      </c>
      <c r="O57" t="s">
        <v>25</v>
      </c>
      <c r="P57" t="s">
        <v>25</v>
      </c>
      <c r="Q57" t="s">
        <v>25</v>
      </c>
      <c r="R57" t="s">
        <v>25</v>
      </c>
      <c r="S57" t="s">
        <v>25</v>
      </c>
      <c r="T57" t="s">
        <v>25</v>
      </c>
      <c r="U57" t="s">
        <v>25</v>
      </c>
      <c r="W57" t="s">
        <v>184</v>
      </c>
    </row>
    <row r="58" spans="1:23" x14ac:dyDescent="0.3">
      <c r="A58" t="s">
        <v>271</v>
      </c>
      <c r="B58" t="s">
        <v>36</v>
      </c>
      <c r="C58" t="s">
        <v>272</v>
      </c>
      <c r="D58" t="s">
        <v>33</v>
      </c>
      <c r="E58">
        <v>2023</v>
      </c>
      <c r="F58" t="s">
        <v>38</v>
      </c>
      <c r="G58" t="s">
        <v>39</v>
      </c>
      <c r="H58" t="s">
        <v>39</v>
      </c>
      <c r="I58">
        <v>7666762413</v>
      </c>
      <c r="K58" t="s">
        <v>273</v>
      </c>
      <c r="L58" t="s">
        <v>25</v>
      </c>
      <c r="M58" t="s">
        <v>25</v>
      </c>
      <c r="N58" t="s">
        <v>25</v>
      </c>
      <c r="O58" t="s">
        <v>25</v>
      </c>
      <c r="P58" t="s">
        <v>24</v>
      </c>
      <c r="Q58" t="s">
        <v>25</v>
      </c>
      <c r="R58" t="s">
        <v>25</v>
      </c>
      <c r="S58" t="s">
        <v>24</v>
      </c>
      <c r="T58" t="s">
        <v>24</v>
      </c>
      <c r="U58" t="s">
        <v>25</v>
      </c>
      <c r="V58" s="1"/>
      <c r="W58" t="s">
        <v>184</v>
      </c>
    </row>
    <row r="59" spans="1:23" x14ac:dyDescent="0.3">
      <c r="A59" t="s">
        <v>274</v>
      </c>
      <c r="B59" t="s">
        <v>32</v>
      </c>
      <c r="C59" t="s">
        <v>275</v>
      </c>
      <c r="D59" t="s">
        <v>37</v>
      </c>
      <c r="E59">
        <v>2023</v>
      </c>
      <c r="F59" t="s">
        <v>38</v>
      </c>
      <c r="G59" t="s">
        <v>39</v>
      </c>
      <c r="H59" t="s">
        <v>39</v>
      </c>
      <c r="I59">
        <v>9172853444</v>
      </c>
      <c r="K59" t="s">
        <v>276</v>
      </c>
      <c r="L59" t="s">
        <v>23</v>
      </c>
      <c r="M59" t="s">
        <v>26</v>
      </c>
      <c r="N59" t="s">
        <v>26</v>
      </c>
      <c r="O59" t="s">
        <v>23</v>
      </c>
      <c r="P59" t="s">
        <v>26</v>
      </c>
      <c r="Q59" t="s">
        <v>23</v>
      </c>
      <c r="R59" t="s">
        <v>26</v>
      </c>
      <c r="S59" t="s">
        <v>23</v>
      </c>
      <c r="T59" t="s">
        <v>26</v>
      </c>
      <c r="U59" t="s">
        <v>23</v>
      </c>
      <c r="W59" t="s">
        <v>184</v>
      </c>
    </row>
    <row r="60" spans="1:23" x14ac:dyDescent="0.3">
      <c r="A60" t="s">
        <v>277</v>
      </c>
      <c r="B60" t="s">
        <v>36</v>
      </c>
      <c r="C60" t="s">
        <v>278</v>
      </c>
      <c r="D60" t="s">
        <v>37</v>
      </c>
      <c r="E60">
        <v>2023</v>
      </c>
      <c r="F60" t="s">
        <v>42</v>
      </c>
      <c r="G60" t="s">
        <v>279</v>
      </c>
      <c r="H60" t="s">
        <v>45</v>
      </c>
      <c r="I60">
        <v>9067525312</v>
      </c>
      <c r="J60">
        <v>8080218321</v>
      </c>
      <c r="K60" t="s">
        <v>280</v>
      </c>
      <c r="L60" t="s">
        <v>23</v>
      </c>
      <c r="M60" t="s">
        <v>25</v>
      </c>
      <c r="N60" t="s">
        <v>25</v>
      </c>
      <c r="O60" t="s">
        <v>24</v>
      </c>
      <c r="P60" t="s">
        <v>24</v>
      </c>
      <c r="Q60" t="s">
        <v>24</v>
      </c>
      <c r="R60" t="s">
        <v>24</v>
      </c>
      <c r="S60" t="s">
        <v>25</v>
      </c>
      <c r="T60" t="s">
        <v>25</v>
      </c>
      <c r="U60" t="s">
        <v>25</v>
      </c>
      <c r="V60" s="9"/>
      <c r="W60" t="s">
        <v>184</v>
      </c>
    </row>
    <row r="61" spans="1:23" x14ac:dyDescent="0.3">
      <c r="A61" t="s">
        <v>281</v>
      </c>
      <c r="B61" t="s">
        <v>36</v>
      </c>
      <c r="C61" t="s">
        <v>282</v>
      </c>
      <c r="D61" t="s">
        <v>37</v>
      </c>
      <c r="E61">
        <v>2023</v>
      </c>
      <c r="F61" t="s">
        <v>38</v>
      </c>
      <c r="G61" t="s">
        <v>39</v>
      </c>
      <c r="H61" t="s">
        <v>39</v>
      </c>
      <c r="I61">
        <v>8421853125</v>
      </c>
      <c r="K61" t="s">
        <v>283</v>
      </c>
      <c r="L61" t="s">
        <v>24</v>
      </c>
      <c r="M61" t="s">
        <v>24</v>
      </c>
      <c r="N61" t="s">
        <v>24</v>
      </c>
      <c r="O61" t="s">
        <v>24</v>
      </c>
      <c r="P61" t="s">
        <v>24</v>
      </c>
      <c r="Q61" t="s">
        <v>24</v>
      </c>
      <c r="R61" t="s">
        <v>24</v>
      </c>
      <c r="S61" t="s">
        <v>24</v>
      </c>
      <c r="T61" t="s">
        <v>24</v>
      </c>
      <c r="U61" t="s">
        <v>24</v>
      </c>
      <c r="V61" s="9"/>
      <c r="W61" t="s">
        <v>184</v>
      </c>
    </row>
    <row r="62" spans="1:23" x14ac:dyDescent="0.3">
      <c r="A62" t="s">
        <v>284</v>
      </c>
      <c r="B62" t="s">
        <v>36</v>
      </c>
      <c r="C62" t="s">
        <v>285</v>
      </c>
      <c r="D62" t="s">
        <v>37</v>
      </c>
      <c r="E62">
        <v>2023</v>
      </c>
      <c r="F62" t="s">
        <v>38</v>
      </c>
      <c r="G62" t="s">
        <v>39</v>
      </c>
      <c r="H62" t="s">
        <v>39</v>
      </c>
      <c r="I62">
        <v>8329189256</v>
      </c>
      <c r="J62">
        <v>8329189256</v>
      </c>
      <c r="K62" t="s">
        <v>286</v>
      </c>
      <c r="L62" t="s">
        <v>24</v>
      </c>
      <c r="M62" t="s">
        <v>24</v>
      </c>
      <c r="N62" t="s">
        <v>24</v>
      </c>
      <c r="O62" t="s">
        <v>24</v>
      </c>
      <c r="P62" t="s">
        <v>24</v>
      </c>
      <c r="Q62" t="s">
        <v>24</v>
      </c>
      <c r="R62" t="s">
        <v>24</v>
      </c>
      <c r="S62" t="s">
        <v>24</v>
      </c>
      <c r="T62" t="s">
        <v>24</v>
      </c>
      <c r="U62" t="s">
        <v>24</v>
      </c>
      <c r="V62" s="9" t="s">
        <v>39</v>
      </c>
      <c r="W62" t="s">
        <v>184</v>
      </c>
    </row>
    <row r="63" spans="1:23" x14ac:dyDescent="0.3">
      <c r="A63" t="s">
        <v>287</v>
      </c>
      <c r="B63" t="s">
        <v>36</v>
      </c>
      <c r="C63" t="s">
        <v>288</v>
      </c>
      <c r="D63" t="s">
        <v>33</v>
      </c>
      <c r="E63">
        <v>2023</v>
      </c>
      <c r="F63" t="s">
        <v>38</v>
      </c>
      <c r="G63" t="s">
        <v>39</v>
      </c>
      <c r="H63" t="s">
        <v>39</v>
      </c>
      <c r="I63">
        <v>7757886485</v>
      </c>
      <c r="J63">
        <v>7757887673</v>
      </c>
      <c r="K63" t="s">
        <v>289</v>
      </c>
      <c r="L63" t="s">
        <v>24</v>
      </c>
      <c r="M63" t="s">
        <v>25</v>
      </c>
      <c r="N63" t="s">
        <v>24</v>
      </c>
      <c r="O63" t="s">
        <v>25</v>
      </c>
      <c r="P63" t="s">
        <v>24</v>
      </c>
      <c r="Q63" t="s">
        <v>24</v>
      </c>
      <c r="R63" t="s">
        <v>24</v>
      </c>
      <c r="S63" t="s">
        <v>24</v>
      </c>
      <c r="T63" t="s">
        <v>25</v>
      </c>
      <c r="U63" t="s">
        <v>24</v>
      </c>
      <c r="W63" t="s">
        <v>290</v>
      </c>
    </row>
    <row r="64" spans="1:23" x14ac:dyDescent="0.3">
      <c r="A64" t="s">
        <v>291</v>
      </c>
      <c r="B64" t="s">
        <v>36</v>
      </c>
      <c r="C64" t="s">
        <v>292</v>
      </c>
      <c r="D64" t="s">
        <v>33</v>
      </c>
      <c r="E64">
        <v>2023</v>
      </c>
      <c r="F64" t="s">
        <v>34</v>
      </c>
      <c r="G64" t="s">
        <v>293</v>
      </c>
      <c r="H64" t="s">
        <v>47</v>
      </c>
      <c r="I64">
        <v>9021676342</v>
      </c>
      <c r="K64" t="s">
        <v>294</v>
      </c>
      <c r="L64" t="s">
        <v>24</v>
      </c>
      <c r="M64" t="s">
        <v>24</v>
      </c>
      <c r="N64" t="s">
        <v>24</v>
      </c>
      <c r="O64" t="s">
        <v>24</v>
      </c>
      <c r="P64" t="s">
        <v>24</v>
      </c>
      <c r="Q64" t="s">
        <v>24</v>
      </c>
      <c r="R64" t="s">
        <v>24</v>
      </c>
      <c r="S64" t="s">
        <v>24</v>
      </c>
      <c r="T64" t="s">
        <v>24</v>
      </c>
      <c r="U64" t="s">
        <v>24</v>
      </c>
      <c r="W64" t="s">
        <v>290</v>
      </c>
    </row>
    <row r="65" spans="1:23" x14ac:dyDescent="0.3">
      <c r="A65" s="7">
        <v>45386.692673611113</v>
      </c>
      <c r="B65" t="s">
        <v>36</v>
      </c>
      <c r="C65" t="s">
        <v>295</v>
      </c>
      <c r="D65" t="s">
        <v>33</v>
      </c>
      <c r="E65">
        <v>2023</v>
      </c>
      <c r="F65" t="s">
        <v>34</v>
      </c>
      <c r="G65" t="s">
        <v>296</v>
      </c>
      <c r="H65" t="s">
        <v>39</v>
      </c>
      <c r="I65">
        <v>9529654557</v>
      </c>
      <c r="J65">
        <v>8208945700</v>
      </c>
      <c r="K65" t="s">
        <v>297</v>
      </c>
      <c r="L65" t="s">
        <v>24</v>
      </c>
      <c r="M65" t="s">
        <v>24</v>
      </c>
      <c r="N65" t="s">
        <v>24</v>
      </c>
      <c r="O65" t="s">
        <v>24</v>
      </c>
      <c r="P65" t="s">
        <v>25</v>
      </c>
      <c r="Q65" t="s">
        <v>24</v>
      </c>
      <c r="R65" t="s">
        <v>24</v>
      </c>
      <c r="S65" t="s">
        <v>24</v>
      </c>
      <c r="T65" t="s">
        <v>24</v>
      </c>
      <c r="U65" t="s">
        <v>24</v>
      </c>
      <c r="W65" s="8">
        <v>45386</v>
      </c>
    </row>
    <row r="66" spans="1:23" x14ac:dyDescent="0.3">
      <c r="A66" s="7">
        <v>45386.697627314818</v>
      </c>
      <c r="B66" t="s">
        <v>32</v>
      </c>
      <c r="C66" t="s">
        <v>75</v>
      </c>
      <c r="D66" t="s">
        <v>33</v>
      </c>
      <c r="E66">
        <v>2023</v>
      </c>
      <c r="F66" t="s">
        <v>38</v>
      </c>
      <c r="G66" t="s">
        <v>39</v>
      </c>
      <c r="H66" t="s">
        <v>39</v>
      </c>
      <c r="I66">
        <v>9112348174</v>
      </c>
      <c r="K66" t="s">
        <v>76</v>
      </c>
      <c r="L66" t="s">
        <v>23</v>
      </c>
      <c r="M66" t="s">
        <v>23</v>
      </c>
      <c r="N66" t="s">
        <v>23</v>
      </c>
      <c r="O66" t="s">
        <v>23</v>
      </c>
      <c r="P66" t="s">
        <v>23</v>
      </c>
      <c r="Q66" t="s">
        <v>23</v>
      </c>
      <c r="R66" t="s">
        <v>23</v>
      </c>
      <c r="S66" t="s">
        <v>23</v>
      </c>
      <c r="T66" t="s">
        <v>23</v>
      </c>
      <c r="U66" t="s">
        <v>23</v>
      </c>
      <c r="W66" s="8">
        <v>45386</v>
      </c>
    </row>
    <row r="67" spans="1:23" x14ac:dyDescent="0.3">
      <c r="A67" s="7">
        <v>45386.699849537035</v>
      </c>
      <c r="B67" t="s">
        <v>36</v>
      </c>
      <c r="C67" t="s">
        <v>141</v>
      </c>
      <c r="D67" t="s">
        <v>33</v>
      </c>
      <c r="E67">
        <v>2023</v>
      </c>
      <c r="F67" t="s">
        <v>34</v>
      </c>
      <c r="G67" t="s">
        <v>298</v>
      </c>
      <c r="H67" t="s">
        <v>299</v>
      </c>
      <c r="I67">
        <v>9765445379</v>
      </c>
      <c r="K67" t="s">
        <v>143</v>
      </c>
      <c r="L67" t="s">
        <v>25</v>
      </c>
      <c r="M67" t="s">
        <v>25</v>
      </c>
      <c r="N67" t="s">
        <v>25</v>
      </c>
      <c r="O67" t="s">
        <v>24</v>
      </c>
      <c r="P67" t="s">
        <v>24</v>
      </c>
      <c r="Q67" t="s">
        <v>24</v>
      </c>
      <c r="R67" t="s">
        <v>24</v>
      </c>
      <c r="S67" t="s">
        <v>25</v>
      </c>
      <c r="T67" t="s">
        <v>27</v>
      </c>
      <c r="U67" t="s">
        <v>25</v>
      </c>
      <c r="W67" s="8">
        <v>45386</v>
      </c>
    </row>
    <row r="68" spans="1:23" x14ac:dyDescent="0.3">
      <c r="A68" s="7">
        <v>45386.715613425928</v>
      </c>
      <c r="B68" t="s">
        <v>32</v>
      </c>
      <c r="C68" t="s">
        <v>300</v>
      </c>
      <c r="D68" t="s">
        <v>33</v>
      </c>
      <c r="E68">
        <v>2023</v>
      </c>
      <c r="F68" t="s">
        <v>42</v>
      </c>
      <c r="G68" t="s">
        <v>301</v>
      </c>
      <c r="H68" t="s">
        <v>302</v>
      </c>
      <c r="I68">
        <v>7517473775</v>
      </c>
      <c r="K68" t="s">
        <v>303</v>
      </c>
      <c r="L68" t="s">
        <v>23</v>
      </c>
      <c r="M68" t="s">
        <v>23</v>
      </c>
      <c r="N68" t="s">
        <v>23</v>
      </c>
      <c r="O68" t="s">
        <v>23</v>
      </c>
      <c r="P68" t="s">
        <v>23</v>
      </c>
      <c r="Q68" t="s">
        <v>23</v>
      </c>
      <c r="R68" t="s">
        <v>23</v>
      </c>
      <c r="S68" t="s">
        <v>25</v>
      </c>
      <c r="T68" t="s">
        <v>23</v>
      </c>
      <c r="U68" t="s">
        <v>23</v>
      </c>
      <c r="W68" s="8">
        <v>45386</v>
      </c>
    </row>
    <row r="69" spans="1:23" x14ac:dyDescent="0.3">
      <c r="A69" s="7">
        <v>45386.744525462964</v>
      </c>
      <c r="B69" t="s">
        <v>36</v>
      </c>
      <c r="C69" t="s">
        <v>304</v>
      </c>
      <c r="D69" t="s">
        <v>33</v>
      </c>
      <c r="E69">
        <v>2023</v>
      </c>
      <c r="F69" t="s">
        <v>34</v>
      </c>
      <c r="G69" t="s">
        <v>305</v>
      </c>
      <c r="H69" t="s">
        <v>40</v>
      </c>
      <c r="I69">
        <v>8340425410</v>
      </c>
      <c r="K69" t="s">
        <v>306</v>
      </c>
      <c r="L69" t="s">
        <v>24</v>
      </c>
      <c r="M69" t="s">
        <v>24</v>
      </c>
      <c r="N69" t="s">
        <v>24</v>
      </c>
      <c r="O69" t="s">
        <v>24</v>
      </c>
      <c r="P69" t="s">
        <v>24</v>
      </c>
      <c r="Q69" t="s">
        <v>24</v>
      </c>
      <c r="R69" t="s">
        <v>24</v>
      </c>
      <c r="S69" t="s">
        <v>24</v>
      </c>
      <c r="T69" t="s">
        <v>24</v>
      </c>
      <c r="U69" t="s">
        <v>24</v>
      </c>
      <c r="W69" s="8">
        <v>45386</v>
      </c>
    </row>
    <row r="70" spans="1:23" x14ac:dyDescent="0.3">
      <c r="A70" s="7">
        <v>45416.48982638889</v>
      </c>
      <c r="B70" t="s">
        <v>32</v>
      </c>
      <c r="C70" t="s">
        <v>169</v>
      </c>
      <c r="D70" t="s">
        <v>33</v>
      </c>
      <c r="E70">
        <v>2023</v>
      </c>
      <c r="F70" t="s">
        <v>38</v>
      </c>
      <c r="G70" t="s">
        <v>39</v>
      </c>
      <c r="H70" t="s">
        <v>39</v>
      </c>
      <c r="I70">
        <v>9404499515</v>
      </c>
      <c r="K70" t="s">
        <v>170</v>
      </c>
      <c r="L70" t="s">
        <v>25</v>
      </c>
      <c r="M70" t="s">
        <v>25</v>
      </c>
      <c r="N70" t="s">
        <v>25</v>
      </c>
      <c r="O70" t="s">
        <v>25</v>
      </c>
      <c r="P70" t="s">
        <v>23</v>
      </c>
      <c r="Q70" t="s">
        <v>24</v>
      </c>
      <c r="R70" t="s">
        <v>24</v>
      </c>
      <c r="S70" t="s">
        <v>25</v>
      </c>
      <c r="T70" t="s">
        <v>25</v>
      </c>
      <c r="U70" t="s">
        <v>25</v>
      </c>
      <c r="V70" s="6" t="s">
        <v>307</v>
      </c>
      <c r="W70" s="8">
        <v>45416</v>
      </c>
    </row>
    <row r="71" spans="1:23" x14ac:dyDescent="0.3">
      <c r="A71" s="7">
        <v>45416.490162037036</v>
      </c>
      <c r="B71" t="s">
        <v>32</v>
      </c>
      <c r="C71" t="s">
        <v>207</v>
      </c>
      <c r="D71" t="s">
        <v>37</v>
      </c>
      <c r="E71">
        <v>2023</v>
      </c>
      <c r="F71" t="s">
        <v>46</v>
      </c>
      <c r="G71" t="s">
        <v>39</v>
      </c>
      <c r="H71" t="s">
        <v>39</v>
      </c>
      <c r="I71">
        <v>7083390312</v>
      </c>
      <c r="J71">
        <v>9737589705</v>
      </c>
      <c r="K71" t="s">
        <v>208</v>
      </c>
      <c r="L71" t="s">
        <v>24</v>
      </c>
      <c r="M71" t="s">
        <v>24</v>
      </c>
      <c r="N71" t="s">
        <v>24</v>
      </c>
      <c r="O71" t="s">
        <v>24</v>
      </c>
      <c r="P71" t="s">
        <v>24</v>
      </c>
      <c r="Q71" t="s">
        <v>24</v>
      </c>
      <c r="R71" t="s">
        <v>24</v>
      </c>
      <c r="S71" t="s">
        <v>24</v>
      </c>
      <c r="T71" t="s">
        <v>24</v>
      </c>
      <c r="U71" t="s">
        <v>24</v>
      </c>
      <c r="V71" s="6" t="s">
        <v>308</v>
      </c>
      <c r="W71" s="8">
        <v>45416</v>
      </c>
    </row>
    <row r="83" spans="10:21" x14ac:dyDescent="0.3">
      <c r="J83" s="2" t="s">
        <v>28</v>
      </c>
      <c r="K83" t="s">
        <v>24</v>
      </c>
      <c r="L83" s="3">
        <f>COUNTIF(L2:L80, "Excellent")</f>
        <v>33</v>
      </c>
      <c r="M83" s="3">
        <f>COUNTIF(M2:M80, "Excellent")</f>
        <v>24</v>
      </c>
      <c r="N83" s="3">
        <f>COUNTIF(N2:N80, "Excellent")</f>
        <v>25</v>
      </c>
      <c r="O83" s="3">
        <f>COUNTIF(O2:O80, "Excellent")</f>
        <v>32</v>
      </c>
      <c r="P83" s="3">
        <f>COUNTIF(P2:P80, "Excellent")</f>
        <v>32</v>
      </c>
      <c r="Q83" s="3">
        <f>COUNTIF(Q2:Q80, "Excellent")</f>
        <v>31</v>
      </c>
      <c r="R83" s="3">
        <f>COUNTIF(R2:R80, "Excellent")</f>
        <v>30</v>
      </c>
      <c r="S83" s="3">
        <f>COUNTIF(S2:S80, "Excellent")</f>
        <v>28</v>
      </c>
      <c r="T83" s="3">
        <f>COUNTIF(T2:T80, "Excellent")</f>
        <v>31</v>
      </c>
      <c r="U83" s="3">
        <f>COUNTIF(U2:U80, "Excellent")</f>
        <v>26</v>
      </c>
    </row>
    <row r="84" spans="10:21" x14ac:dyDescent="0.3">
      <c r="K84" t="s">
        <v>25</v>
      </c>
      <c r="L84" s="3">
        <f>COUNTIF(L2:L80, "Very Good")</f>
        <v>25</v>
      </c>
      <c r="M84" s="3">
        <f>COUNTIF(M2:M80, "Very Good")</f>
        <v>33</v>
      </c>
      <c r="N84" s="3">
        <f>COUNTIF(N2:N80, "Very Good")</f>
        <v>29</v>
      </c>
      <c r="O84" s="3">
        <f>COUNTIF(O2:O80, "Very Good")</f>
        <v>25</v>
      </c>
      <c r="P84" s="3">
        <f>COUNTIF(P2:P80, "Very Good")</f>
        <v>25</v>
      </c>
      <c r="Q84" s="3">
        <f>COUNTIF(Q2:Q80, "Very Good")</f>
        <v>27</v>
      </c>
      <c r="R84" s="3">
        <f>COUNTIF(R2:R80, "Very Good")</f>
        <v>24</v>
      </c>
      <c r="S84" s="3">
        <f>COUNTIF(S2:S80, "Very Good")</f>
        <v>31</v>
      </c>
      <c r="T84" s="3">
        <f>COUNTIF(T2:T80, "Very Good")</f>
        <v>24</v>
      </c>
      <c r="U84" s="3">
        <f>COUNTIF(U2:U80, "Very Good")</f>
        <v>32</v>
      </c>
    </row>
    <row r="85" spans="10:21" x14ac:dyDescent="0.3">
      <c r="K85" t="s">
        <v>23</v>
      </c>
      <c r="L85" s="3">
        <f>COUNTIF(L2:L80, "Good")</f>
        <v>12</v>
      </c>
      <c r="M85" s="3">
        <f>COUNTIF(M2:M80, "Good")</f>
        <v>11</v>
      </c>
      <c r="N85" s="3">
        <f>COUNTIF(N2:N80, "Good")</f>
        <v>12</v>
      </c>
      <c r="O85" s="3">
        <f>COUNTIF(O2:O80, "Good")</f>
        <v>11</v>
      </c>
      <c r="P85" s="3">
        <f>COUNTIF(P2:P80, "Good")</f>
        <v>12</v>
      </c>
      <c r="Q85" s="3">
        <f>COUNTIF(Q2:Q80, "Good")</f>
        <v>12</v>
      </c>
      <c r="R85" s="3">
        <f>COUNTIF(R2:R80, "Good")</f>
        <v>14</v>
      </c>
      <c r="S85" s="3">
        <f>COUNTIF(S2:S80, "Good")</f>
        <v>9</v>
      </c>
      <c r="T85" s="3">
        <f>COUNTIF(T2:T80, "Good")</f>
        <v>12</v>
      </c>
      <c r="U85" s="3">
        <f>COUNTIF(U2:U80, "Good")</f>
        <v>12</v>
      </c>
    </row>
    <row r="86" spans="10:21" x14ac:dyDescent="0.3">
      <c r="K86" t="s">
        <v>26</v>
      </c>
      <c r="L86" s="3">
        <f>COUNTIF(L2:L80, "Average")</f>
        <v>0</v>
      </c>
      <c r="M86" s="3">
        <f>COUNTIF(M2:M80, "Average")</f>
        <v>2</v>
      </c>
      <c r="N86" s="3">
        <f>COUNTIF(N2:N80, "Average")</f>
        <v>4</v>
      </c>
      <c r="O86" s="3">
        <f>COUNTIF(O2:O80, "Average")</f>
        <v>1</v>
      </c>
      <c r="P86" s="3">
        <f>COUNTIF(P2:P80, "Average")</f>
        <v>1</v>
      </c>
      <c r="Q86" s="3">
        <f>COUNTIF(Q2:Q80, "Average")</f>
        <v>0</v>
      </c>
      <c r="R86" s="3">
        <f>COUNTIF(R2:R80, "Average")</f>
        <v>2</v>
      </c>
      <c r="S86" s="3">
        <f>COUNTIF(S2:S80, "Average")</f>
        <v>2</v>
      </c>
      <c r="T86" s="3">
        <f>COUNTIF(T2:T80, "Average")</f>
        <v>2</v>
      </c>
      <c r="U86" s="3">
        <f>COUNTIF(U2:U80, "Average")</f>
        <v>0</v>
      </c>
    </row>
    <row r="87" spans="10:21" x14ac:dyDescent="0.3">
      <c r="K87" t="s">
        <v>27</v>
      </c>
      <c r="L87" s="3">
        <f>COUNTIF(L2:L80, "Below Average")</f>
        <v>0</v>
      </c>
      <c r="M87" s="3">
        <f>COUNTIF(M2:M80, "Below Average")</f>
        <v>0</v>
      </c>
      <c r="N87" s="3">
        <f>COUNTIF(N2:N80, "Below Average")</f>
        <v>0</v>
      </c>
      <c r="O87" s="3">
        <f>COUNTIF(O2:O80, "Below Average")</f>
        <v>1</v>
      </c>
      <c r="P87" s="3">
        <f>COUNTIF(P2:P80, "Below Average")</f>
        <v>0</v>
      </c>
      <c r="Q87" s="3">
        <f>COUNTIF(Q2:Q80, "Below Average")</f>
        <v>0</v>
      </c>
      <c r="R87" s="3">
        <f>COUNTIF(R2:R80, "Below Average")</f>
        <v>0</v>
      </c>
      <c r="S87" s="3">
        <f>COUNTIF(S2:S80, "Below Average")</f>
        <v>0</v>
      </c>
      <c r="T87" s="3">
        <f>COUNTIF(T2:T80, "Below Average")</f>
        <v>1</v>
      </c>
      <c r="U87" s="3">
        <f>COUNTIF(U2:U80, "Below Average")</f>
        <v>0</v>
      </c>
    </row>
    <row r="88" spans="10:21" x14ac:dyDescent="0.3"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0:21" x14ac:dyDescent="0.3">
      <c r="K89" s="2" t="s">
        <v>29</v>
      </c>
      <c r="L89" s="4">
        <f>SUM(L83:L87)</f>
        <v>70</v>
      </c>
      <c r="M89" s="4">
        <f t="shared" ref="M89:U89" si="0">SUM(M83:M87)</f>
        <v>70</v>
      </c>
      <c r="N89" s="4">
        <f t="shared" si="0"/>
        <v>70</v>
      </c>
      <c r="O89" s="4">
        <f t="shared" si="0"/>
        <v>70</v>
      </c>
      <c r="P89" s="4">
        <f t="shared" si="0"/>
        <v>70</v>
      </c>
      <c r="Q89" s="4">
        <f t="shared" si="0"/>
        <v>70</v>
      </c>
      <c r="R89" s="4">
        <f t="shared" si="0"/>
        <v>70</v>
      </c>
      <c r="S89" s="4">
        <f t="shared" si="0"/>
        <v>70</v>
      </c>
      <c r="T89" s="4">
        <f t="shared" si="0"/>
        <v>70</v>
      </c>
      <c r="U89" s="4">
        <f t="shared" si="0"/>
        <v>70</v>
      </c>
    </row>
    <row r="90" spans="10:21" x14ac:dyDescent="0.3"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0:21" x14ac:dyDescent="0.3"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0:21" x14ac:dyDescent="0.3">
      <c r="J92" s="2" t="s">
        <v>30</v>
      </c>
      <c r="K92" t="s">
        <v>24</v>
      </c>
      <c r="L92" s="3">
        <f>L83*10</f>
        <v>330</v>
      </c>
      <c r="M92" s="3">
        <f t="shared" ref="M92:U92" si="1">M83*10</f>
        <v>240</v>
      </c>
      <c r="N92" s="3">
        <f t="shared" si="1"/>
        <v>250</v>
      </c>
      <c r="O92" s="3">
        <f t="shared" si="1"/>
        <v>320</v>
      </c>
      <c r="P92" s="3">
        <f t="shared" si="1"/>
        <v>320</v>
      </c>
      <c r="Q92" s="3">
        <f t="shared" si="1"/>
        <v>310</v>
      </c>
      <c r="R92" s="3">
        <f t="shared" si="1"/>
        <v>300</v>
      </c>
      <c r="S92" s="3">
        <f t="shared" si="1"/>
        <v>280</v>
      </c>
      <c r="T92" s="3">
        <f t="shared" si="1"/>
        <v>310</v>
      </c>
      <c r="U92" s="3">
        <f t="shared" si="1"/>
        <v>260</v>
      </c>
    </row>
    <row r="93" spans="10:21" x14ac:dyDescent="0.3">
      <c r="K93" t="s">
        <v>25</v>
      </c>
      <c r="L93" s="3">
        <f>L84*8</f>
        <v>200</v>
      </c>
      <c r="M93" s="3">
        <f t="shared" ref="M93:U93" si="2">M84*8</f>
        <v>264</v>
      </c>
      <c r="N93" s="3">
        <f t="shared" si="2"/>
        <v>232</v>
      </c>
      <c r="O93" s="3">
        <f t="shared" si="2"/>
        <v>200</v>
      </c>
      <c r="P93" s="3">
        <f t="shared" si="2"/>
        <v>200</v>
      </c>
      <c r="Q93" s="3">
        <f t="shared" si="2"/>
        <v>216</v>
      </c>
      <c r="R93" s="3">
        <f t="shared" si="2"/>
        <v>192</v>
      </c>
      <c r="S93" s="3">
        <f t="shared" si="2"/>
        <v>248</v>
      </c>
      <c r="T93" s="3">
        <f t="shared" si="2"/>
        <v>192</v>
      </c>
      <c r="U93" s="3">
        <f t="shared" si="2"/>
        <v>256</v>
      </c>
    </row>
    <row r="94" spans="10:21" x14ac:dyDescent="0.3">
      <c r="K94" t="s">
        <v>23</v>
      </c>
      <c r="L94" s="3">
        <f>L85*6</f>
        <v>72</v>
      </c>
      <c r="M94" s="3">
        <f t="shared" ref="M94:U94" si="3">M85*6</f>
        <v>66</v>
      </c>
      <c r="N94" s="3">
        <f t="shared" si="3"/>
        <v>72</v>
      </c>
      <c r="O94" s="3">
        <f t="shared" si="3"/>
        <v>66</v>
      </c>
      <c r="P94" s="3">
        <f t="shared" si="3"/>
        <v>72</v>
      </c>
      <c r="Q94" s="3">
        <f t="shared" si="3"/>
        <v>72</v>
      </c>
      <c r="R94" s="3">
        <f t="shared" si="3"/>
        <v>84</v>
      </c>
      <c r="S94" s="3">
        <f t="shared" si="3"/>
        <v>54</v>
      </c>
      <c r="T94" s="3">
        <f t="shared" si="3"/>
        <v>72</v>
      </c>
      <c r="U94" s="3">
        <f t="shared" si="3"/>
        <v>72</v>
      </c>
    </row>
    <row r="95" spans="10:21" x14ac:dyDescent="0.3">
      <c r="K95" t="s">
        <v>26</v>
      </c>
      <c r="L95" s="3">
        <f>L86*4</f>
        <v>0</v>
      </c>
      <c r="M95" s="3">
        <f t="shared" ref="M95:U95" si="4">M86*4</f>
        <v>8</v>
      </c>
      <c r="N95" s="3">
        <f t="shared" si="4"/>
        <v>16</v>
      </c>
      <c r="O95" s="3">
        <f t="shared" si="4"/>
        <v>4</v>
      </c>
      <c r="P95" s="3">
        <f t="shared" si="4"/>
        <v>4</v>
      </c>
      <c r="Q95" s="3">
        <f t="shared" si="4"/>
        <v>0</v>
      </c>
      <c r="R95" s="3">
        <f t="shared" si="4"/>
        <v>8</v>
      </c>
      <c r="S95" s="3">
        <f t="shared" si="4"/>
        <v>8</v>
      </c>
      <c r="T95" s="3">
        <f t="shared" si="4"/>
        <v>8</v>
      </c>
      <c r="U95" s="3">
        <f t="shared" si="4"/>
        <v>0</v>
      </c>
    </row>
    <row r="96" spans="10:21" x14ac:dyDescent="0.3">
      <c r="K96" t="s">
        <v>27</v>
      </c>
      <c r="L96" s="3">
        <f>L87*2</f>
        <v>0</v>
      </c>
      <c r="M96" s="3">
        <f t="shared" ref="M96:U96" si="5">M87*2</f>
        <v>0</v>
      </c>
      <c r="N96" s="3">
        <f t="shared" si="5"/>
        <v>0</v>
      </c>
      <c r="O96" s="3">
        <f t="shared" si="5"/>
        <v>2</v>
      </c>
      <c r="P96" s="3">
        <f t="shared" si="5"/>
        <v>0</v>
      </c>
      <c r="Q96" s="3">
        <f t="shared" si="5"/>
        <v>0</v>
      </c>
      <c r="R96" s="3">
        <f t="shared" si="5"/>
        <v>0</v>
      </c>
      <c r="S96" s="3">
        <f t="shared" si="5"/>
        <v>0</v>
      </c>
      <c r="T96" s="3">
        <f t="shared" si="5"/>
        <v>2</v>
      </c>
      <c r="U96" s="3">
        <f t="shared" si="5"/>
        <v>0</v>
      </c>
    </row>
    <row r="97" spans="11:21" x14ac:dyDescent="0.3"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1:21" x14ac:dyDescent="0.3">
      <c r="K98" s="2" t="s">
        <v>29</v>
      </c>
      <c r="L98" s="4">
        <f t="shared" ref="L98:U98" si="6">SUM(L92:L96)</f>
        <v>602</v>
      </c>
      <c r="M98" s="4">
        <f t="shared" si="6"/>
        <v>578</v>
      </c>
      <c r="N98" s="4">
        <f t="shared" si="6"/>
        <v>570</v>
      </c>
      <c r="O98" s="4">
        <f t="shared" si="6"/>
        <v>592</v>
      </c>
      <c r="P98" s="4">
        <f t="shared" si="6"/>
        <v>596</v>
      </c>
      <c r="Q98" s="4">
        <f t="shared" si="6"/>
        <v>598</v>
      </c>
      <c r="R98" s="4">
        <f t="shared" si="6"/>
        <v>584</v>
      </c>
      <c r="S98" s="4">
        <f t="shared" si="6"/>
        <v>590</v>
      </c>
      <c r="T98" s="4">
        <f t="shared" si="6"/>
        <v>584</v>
      </c>
      <c r="U98" s="4">
        <f t="shared" si="6"/>
        <v>588</v>
      </c>
    </row>
    <row r="99" spans="11:21" x14ac:dyDescent="0.3"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1:21" x14ac:dyDescent="0.3">
      <c r="K100" s="2" t="s">
        <v>31</v>
      </c>
      <c r="L100" s="5">
        <f>L98/70</f>
        <v>8.6</v>
      </c>
      <c r="M100" s="5">
        <f t="shared" ref="M100:U100" si="7">M98/70</f>
        <v>8.257142857142858</v>
      </c>
      <c r="N100" s="5">
        <f t="shared" si="7"/>
        <v>8.1428571428571423</v>
      </c>
      <c r="O100" s="5">
        <f t="shared" si="7"/>
        <v>8.4571428571428573</v>
      </c>
      <c r="P100" s="5">
        <f t="shared" si="7"/>
        <v>8.5142857142857142</v>
      </c>
      <c r="Q100" s="5">
        <f t="shared" si="7"/>
        <v>8.5428571428571427</v>
      </c>
      <c r="R100" s="5">
        <f t="shared" si="7"/>
        <v>8.3428571428571434</v>
      </c>
      <c r="S100" s="5">
        <f t="shared" si="7"/>
        <v>8.4285714285714288</v>
      </c>
      <c r="T100" s="5">
        <f t="shared" si="7"/>
        <v>8.3428571428571434</v>
      </c>
      <c r="U100" s="5">
        <f t="shared" si="7"/>
        <v>8.4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Pass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2024-04-23T07:17:02Z</dcterms:modified>
</cp:coreProperties>
</file>